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5345" windowHeight="9525" tabRatio="934"/>
  </bookViews>
  <sheets>
    <sheet name="Содержание" sheetId="1" r:id="rId1"/>
    <sheet name="1.1 Описание ГВ  Prestige" sheetId="47" r:id="rId2"/>
    <sheet name="1.2 Описание ГВ Trend" sheetId="48" r:id="rId3"/>
    <sheet name="1.3 Типы монтажа ГВ" sheetId="43" r:id="rId4"/>
    <sheet name="1.4 Встроенный монтаж ГВ" sheetId="4" r:id="rId5"/>
    <sheet name="1.5 Prestige" sheetId="42" r:id="rId6"/>
    <sheet name="1.6 Trend" sheetId="7" r:id="rId7"/>
    <sheet name="2.1 Описание Пром. ворот" sheetId="49" r:id="rId8"/>
    <sheet name="2.2 Описание Панорамных ворот" sheetId="50" r:id="rId9"/>
    <sheet name="2.3 Типы монтажа ПВ 1 вал" sheetId="10" r:id="rId10"/>
    <sheet name="2.4 Типы монтажа ПВ 2 вала" sheetId="12" r:id="rId11"/>
    <sheet name="2.5 ProPlus" sheetId="11" r:id="rId12"/>
    <sheet name="2.6 ProTrend" sheetId="14" r:id="rId13"/>
    <sheet name="2.7 AluPro (АЛП)" sheetId="16" r:id="rId14"/>
    <sheet name="2.8 AluPro (АЛПС)" sheetId="18" r:id="rId15"/>
    <sheet name="2.9 AluTherm (АЛП)" sheetId="19" r:id="rId16"/>
    <sheet name="2.10 AluTherm (АЛПС)" sheetId="20" r:id="rId17"/>
    <sheet name="2.11 AluTrend (АЛП)" sheetId="23" r:id="rId18"/>
    <sheet name="2.12 AluTrend (АЛПС)" sheetId="31" r:id="rId19"/>
    <sheet name="3.1 Описание дверей боковых" sheetId="35" r:id="rId20"/>
    <sheet name="3.2 Дверь боковая SDN-1" sheetId="36" r:id="rId21"/>
    <sheet name="3.3 Дверь боковая SDN-2" sheetId="38" r:id="rId22"/>
    <sheet name="3.4 Дверь боковая SD-Thermo" sheetId="39" r:id="rId23"/>
    <sheet name="4 Доп.опции" sheetId="37" r:id="rId24"/>
  </sheets>
  <definedNames>
    <definedName name="adfwes" localSheetId="1">#REF!</definedName>
    <definedName name="adfwes" localSheetId="2">#REF!</definedName>
    <definedName name="adfwes" localSheetId="3">#REF!</definedName>
    <definedName name="adfwes" localSheetId="5">#REF!</definedName>
    <definedName name="adfwes" localSheetId="8">#REF!</definedName>
    <definedName name="adfwes">#REF!</definedName>
    <definedName name="Z_E02F492C_4FFC_468B_A5E7_16AA0DC67212_.wvu.PrintArea" localSheetId="23" hidden="1">'4 Доп.опции'!$A$1:$V$186</definedName>
    <definedName name="Направляющие_рейки" localSheetId="1">#REF!</definedName>
    <definedName name="Направляющие_рейки" localSheetId="2">#REF!</definedName>
    <definedName name="Направляющие_рейки" localSheetId="3">#REF!</definedName>
    <definedName name="Направляющие_рейки" localSheetId="5">#REF!</definedName>
    <definedName name="Направляющие_рейки" localSheetId="8">#REF!</definedName>
    <definedName name="Направляющие_рейки" localSheetId="21">#REF!</definedName>
    <definedName name="Направляющие_рейки" localSheetId="22">#REF!</definedName>
    <definedName name="Направляющие_рейки">#REF!</definedName>
    <definedName name="_xlnm.Print_Area" localSheetId="3">'1.3 Типы монтажа ГВ'!$A$1:$Q$49</definedName>
    <definedName name="_xlnm.Print_Area" localSheetId="4">'1.4 Встроенный монтаж ГВ'!$A$1:$Q$57</definedName>
    <definedName name="_xlnm.Print_Area" localSheetId="5">'1.5 Prestige'!$A$1:$AJ$125</definedName>
    <definedName name="_xlnm.Print_Area" localSheetId="6">'1.6 Trend'!$A$1:$AJ$127</definedName>
    <definedName name="_xlnm.Print_Area" localSheetId="7">'2.1 Описание Пром. ворот'!$A$1:$T$56</definedName>
    <definedName name="_xlnm.Print_Area" localSheetId="16">'2.10 AluTherm (АЛПС)'!$A$1:$AZ$70</definedName>
    <definedName name="_xlnm.Print_Area" localSheetId="17">'2.11 AluTrend (АЛП)'!$A$1:$AZ$72</definedName>
    <definedName name="_xlnm.Print_Area" localSheetId="18">'2.12 AluTrend (АЛПС)'!$A$1:$AZ$71</definedName>
    <definedName name="_xlnm.Print_Area" localSheetId="8">'2.2 Описание Панорамных ворот'!$A$1:$U$69</definedName>
    <definedName name="_xlnm.Print_Area" localSheetId="9">'2.3 Типы монтажа ПВ 1 вал'!$A$1:$R$65</definedName>
    <definedName name="_xlnm.Print_Area" localSheetId="10">'2.4 Типы монтажа ПВ 2 вала'!$A$1:$R$48</definedName>
    <definedName name="_xlnm.Print_Area" localSheetId="11">'2.5 ProPlus'!$A$1:$AZ$76</definedName>
    <definedName name="_xlnm.Print_Area" localSheetId="12">'2.6 ProTrend'!$A$1:$AZ$67</definedName>
    <definedName name="_xlnm.Print_Area" localSheetId="13">'2.7 AluPro (АЛП)'!$A$1:$AZ$71</definedName>
    <definedName name="_xlnm.Print_Area" localSheetId="14">'2.8 AluPro (АЛПС)'!$A$1:$AZ$70</definedName>
    <definedName name="_xlnm.Print_Area" localSheetId="15">'2.9 AluTherm (АЛП)'!$A$1:$AZ$70</definedName>
    <definedName name="_xlnm.Print_Area" localSheetId="19">'3.1 Описание дверей боковых'!$A$1:$AB$90</definedName>
    <definedName name="_xlnm.Print_Area" localSheetId="20">'3.2 Дверь боковая SDN-1'!$A$1:$N$95</definedName>
    <definedName name="_xlnm.Print_Area" localSheetId="21">'3.3 Дверь боковая SDN-2'!$A$1:$N$80</definedName>
    <definedName name="_xlnm.Print_Area" localSheetId="22">'3.4 Дверь боковая SD-Thermo'!$A$1:$N$62</definedName>
    <definedName name="_xlnm.Print_Area" localSheetId="23">'4 Доп.опции'!$A$1:$V$194</definedName>
    <definedName name="_xlnm.Print_Area" localSheetId="0">Содержание!$A$1:$Q$46</definedName>
    <definedName name="Рейки" localSheetId="1">#REF!</definedName>
    <definedName name="Рейки" localSheetId="2">#REF!</definedName>
    <definedName name="Рейки" localSheetId="3">#REF!</definedName>
    <definedName name="Рейки" localSheetId="5">#REF!</definedName>
    <definedName name="Рейки" localSheetId="8">#REF!</definedName>
    <definedName name="Рейки" localSheetId="21">#REF!</definedName>
    <definedName name="Рейки" localSheetId="22">#REF!</definedName>
    <definedName name="Рейки">#REF!</definedName>
  </definedNames>
  <calcPr calcId="125725"/>
</workbook>
</file>

<file path=xl/calcChain.xml><?xml version="1.0" encoding="utf-8"?>
<calcChain xmlns="http://schemas.openxmlformats.org/spreadsheetml/2006/main">
  <c r="Z168" i="37"/>
  <c r="U12"/>
  <c r="Z156" l="1"/>
  <c r="Z150"/>
  <c r="Z149"/>
  <c r="Z182"/>
  <c r="Z180"/>
  <c r="Z166"/>
  <c r="Z167"/>
  <c r="Z169"/>
  <c r="Z170"/>
  <c r="Z171"/>
  <c r="Z172"/>
  <c r="Z173"/>
  <c r="Z174"/>
  <c r="Z175"/>
  <c r="Z176"/>
  <c r="Z177"/>
  <c r="Z178"/>
  <c r="Z179"/>
  <c r="Z164"/>
  <c r="Z163"/>
  <c r="Z155"/>
  <c r="Z154"/>
  <c r="Z153"/>
  <c r="Z152"/>
  <c r="Z151"/>
  <c r="Z133"/>
  <c r="Z134"/>
  <c r="Z135"/>
  <c r="Z136"/>
  <c r="Z137"/>
  <c r="Z138"/>
  <c r="Z139"/>
  <c r="Z140"/>
  <c r="Z141"/>
  <c r="Z142"/>
  <c r="Z143"/>
  <c r="Z144"/>
  <c r="Z145"/>
  <c r="Z146"/>
  <c r="Z132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8"/>
  <c r="Z129"/>
  <c r="Z83"/>
  <c r="Z77"/>
  <c r="Z68"/>
  <c r="Z69"/>
  <c r="Z70"/>
  <c r="Z71"/>
  <c r="Z72"/>
  <c r="Z73"/>
  <c r="Z74"/>
  <c r="Z67"/>
  <c r="Z65"/>
  <c r="Z49"/>
  <c r="Z50"/>
  <c r="Z51"/>
  <c r="Z52"/>
  <c r="Z48"/>
  <c r="Z18"/>
  <c r="Z19"/>
  <c r="Z20"/>
  <c r="Z21"/>
  <c r="Z22"/>
  <c r="Z23"/>
  <c r="Z24"/>
  <c r="Z25"/>
  <c r="Z26"/>
  <c r="Z27"/>
  <c r="Z28"/>
  <c r="Z29"/>
  <c r="Z31"/>
  <c r="Z32"/>
  <c r="Z34"/>
  <c r="Z35"/>
  <c r="Z36"/>
  <c r="Z37"/>
  <c r="Z38"/>
  <c r="Z39"/>
  <c r="Z40"/>
  <c r="Z41"/>
  <c r="Z42"/>
  <c r="Z13"/>
  <c r="Z14"/>
  <c r="Z15"/>
  <c r="Z16"/>
  <c r="Z17"/>
  <c r="Z12"/>
  <c r="V44" l="1"/>
  <c r="S2" l="1"/>
  <c r="B91" i="42" l="1"/>
  <c r="B71"/>
  <c r="B47"/>
  <c r="B29"/>
  <c r="H5"/>
  <c r="H4"/>
  <c r="I4" s="1"/>
  <c r="B33" l="1"/>
  <c r="F33"/>
  <c r="J33"/>
  <c r="N33"/>
  <c r="R33"/>
  <c r="V33"/>
  <c r="Z33"/>
  <c r="AD33"/>
  <c r="AH33"/>
  <c r="C34"/>
  <c r="G34"/>
  <c r="K34"/>
  <c r="O34"/>
  <c r="S34"/>
  <c r="W34"/>
  <c r="AA34"/>
  <c r="AE34"/>
  <c r="AI34"/>
  <c r="D35"/>
  <c r="H35"/>
  <c r="L35"/>
  <c r="P35"/>
  <c r="T35"/>
  <c r="X35"/>
  <c r="AB35"/>
  <c r="AF35"/>
  <c r="AJ35"/>
  <c r="E36"/>
  <c r="I36"/>
  <c r="M36"/>
  <c r="Q36"/>
  <c r="U36"/>
  <c r="Y36"/>
  <c r="AC36"/>
  <c r="AG36"/>
  <c r="B37"/>
  <c r="F37"/>
  <c r="J37"/>
  <c r="N37"/>
  <c r="R37"/>
  <c r="V37"/>
  <c r="Z37"/>
  <c r="AD37"/>
  <c r="AH37"/>
  <c r="C38"/>
  <c r="G38"/>
  <c r="K38"/>
  <c r="O38"/>
  <c r="S38"/>
  <c r="W38"/>
  <c r="AA38"/>
  <c r="AE38"/>
  <c r="AI38"/>
  <c r="D39"/>
  <c r="H39"/>
  <c r="L39"/>
  <c r="P39"/>
  <c r="T39"/>
  <c r="X39"/>
  <c r="AB39"/>
  <c r="AF39"/>
  <c r="AJ39"/>
  <c r="E40"/>
  <c r="I40"/>
  <c r="M40"/>
  <c r="Q40"/>
  <c r="U40"/>
  <c r="Y40"/>
  <c r="AC40"/>
  <c r="AG40"/>
  <c r="B41"/>
  <c r="F41"/>
  <c r="J41"/>
  <c r="N41"/>
  <c r="R41"/>
  <c r="V41"/>
  <c r="Z41"/>
  <c r="AD41"/>
  <c r="AH41"/>
  <c r="C42"/>
  <c r="G42"/>
  <c r="K42"/>
  <c r="O42"/>
  <c r="S42"/>
  <c r="W42"/>
  <c r="C33"/>
  <c r="G33"/>
  <c r="K33"/>
  <c r="O33"/>
  <c r="S33"/>
  <c r="W33"/>
  <c r="AA33"/>
  <c r="AE33"/>
  <c r="AI33"/>
  <c r="D34"/>
  <c r="H34"/>
  <c r="L34"/>
  <c r="P34"/>
  <c r="T34"/>
  <c r="X34"/>
  <c r="AB34"/>
  <c r="AF34"/>
  <c r="AJ34"/>
  <c r="E35"/>
  <c r="I35"/>
  <c r="M35"/>
  <c r="Q35"/>
  <c r="U35"/>
  <c r="Y35"/>
  <c r="AC35"/>
  <c r="AG35"/>
  <c r="B36"/>
  <c r="D33"/>
  <c r="L33"/>
  <c r="T33"/>
  <c r="AB33"/>
  <c r="AJ33"/>
  <c r="I34"/>
  <c r="Q34"/>
  <c r="Y34"/>
  <c r="AG34"/>
  <c r="F35"/>
  <c r="N35"/>
  <c r="V35"/>
  <c r="AD35"/>
  <c r="C36"/>
  <c r="H36"/>
  <c r="N36"/>
  <c r="S36"/>
  <c r="X36"/>
  <c r="AD36"/>
  <c r="AI36"/>
  <c r="E37"/>
  <c r="K37"/>
  <c r="P37"/>
  <c r="U37"/>
  <c r="AA37"/>
  <c r="AF37"/>
  <c r="B38"/>
  <c r="H38"/>
  <c r="M38"/>
  <c r="R38"/>
  <c r="X38"/>
  <c r="AC38"/>
  <c r="AH38"/>
  <c r="E39"/>
  <c r="J39"/>
  <c r="O39"/>
  <c r="U39"/>
  <c r="Z39"/>
  <c r="AE39"/>
  <c r="B40"/>
  <c r="G40"/>
  <c r="L40"/>
  <c r="R40"/>
  <c r="W40"/>
  <c r="AB40"/>
  <c r="AH40"/>
  <c r="D41"/>
  <c r="I41"/>
  <c r="O41"/>
  <c r="T41"/>
  <c r="Y41"/>
  <c r="AE41"/>
  <c r="AJ41"/>
  <c r="F42"/>
  <c r="L42"/>
  <c r="Q42"/>
  <c r="V42"/>
  <c r="AA42"/>
  <c r="AE42"/>
  <c r="AI42"/>
  <c r="D43"/>
  <c r="H43"/>
  <c r="L43"/>
  <c r="P43"/>
  <c r="T43"/>
  <c r="X43"/>
  <c r="AB43"/>
  <c r="AF43"/>
  <c r="AJ43"/>
  <c r="E44"/>
  <c r="I44"/>
  <c r="M44"/>
  <c r="Q44"/>
  <c r="U44"/>
  <c r="Y44"/>
  <c r="AC44"/>
  <c r="AG44"/>
  <c r="B45"/>
  <c r="F45"/>
  <c r="J45"/>
  <c r="N45"/>
  <c r="R45"/>
  <c r="V45"/>
  <c r="Z45"/>
  <c r="AD45"/>
  <c r="AH45"/>
  <c r="E33"/>
  <c r="M33"/>
  <c r="U33"/>
  <c r="AC33"/>
  <c r="B34"/>
  <c r="J34"/>
  <c r="R34"/>
  <c r="Z34"/>
  <c r="AH34"/>
  <c r="G35"/>
  <c r="O35"/>
  <c r="W35"/>
  <c r="AE35"/>
  <c r="D36"/>
  <c r="J36"/>
  <c r="O36"/>
  <c r="T36"/>
  <c r="Z36"/>
  <c r="AE36"/>
  <c r="AJ36"/>
  <c r="G37"/>
  <c r="L37"/>
  <c r="Q37"/>
  <c r="W37"/>
  <c r="AB37"/>
  <c r="AG37"/>
  <c r="D38"/>
  <c r="I38"/>
  <c r="N38"/>
  <c r="T38"/>
  <c r="Y38"/>
  <c r="AD38"/>
  <c r="AJ38"/>
  <c r="F39"/>
  <c r="K39"/>
  <c r="Q39"/>
  <c r="V39"/>
  <c r="AA39"/>
  <c r="AG39"/>
  <c r="C40"/>
  <c r="H40"/>
  <c r="N40"/>
  <c r="S40"/>
  <c r="X40"/>
  <c r="AD40"/>
  <c r="AI40"/>
  <c r="E41"/>
  <c r="K41"/>
  <c r="P41"/>
  <c r="U41"/>
  <c r="AA41"/>
  <c r="AF41"/>
  <c r="B42"/>
  <c r="H42"/>
  <c r="M42"/>
  <c r="R42"/>
  <c r="X42"/>
  <c r="AB42"/>
  <c r="AF42"/>
  <c r="AJ42"/>
  <c r="E43"/>
  <c r="I43"/>
  <c r="M43"/>
  <c r="Q43"/>
  <c r="U43"/>
  <c r="Y43"/>
  <c r="AC43"/>
  <c r="AG43"/>
  <c r="B44"/>
  <c r="F44"/>
  <c r="J44"/>
  <c r="N44"/>
  <c r="R44"/>
  <c r="V44"/>
  <c r="Z44"/>
  <c r="AD44"/>
  <c r="AH44"/>
  <c r="C45"/>
  <c r="G45"/>
  <c r="K45"/>
  <c r="O45"/>
  <c r="S45"/>
  <c r="W45"/>
  <c r="AA45"/>
  <c r="AE45"/>
  <c r="H33"/>
  <c r="X33"/>
  <c r="E34"/>
  <c r="U34"/>
  <c r="B35"/>
  <c r="R35"/>
  <c r="AH35"/>
  <c r="K36"/>
  <c r="V36"/>
  <c r="AF36"/>
  <c r="H37"/>
  <c r="S37"/>
  <c r="AC37"/>
  <c r="E38"/>
  <c r="P38"/>
  <c r="Z38"/>
  <c r="B39"/>
  <c r="M39"/>
  <c r="W39"/>
  <c r="AH39"/>
  <c r="J40"/>
  <c r="T40"/>
  <c r="AE40"/>
  <c r="G41"/>
  <c r="Q41"/>
  <c r="AB41"/>
  <c r="D42"/>
  <c r="N42"/>
  <c r="Y42"/>
  <c r="AG42"/>
  <c r="F43"/>
  <c r="N43"/>
  <c r="V43"/>
  <c r="AD43"/>
  <c r="C44"/>
  <c r="K44"/>
  <c r="S44"/>
  <c r="AA44"/>
  <c r="AI44"/>
  <c r="H45"/>
  <c r="P45"/>
  <c r="X45"/>
  <c r="AF45"/>
  <c r="AE43"/>
  <c r="L44"/>
  <c r="T44"/>
  <c r="AJ44"/>
  <c r="Q45"/>
  <c r="AG45"/>
  <c r="AF33"/>
  <c r="Z35"/>
  <c r="P36"/>
  <c r="M37"/>
  <c r="J38"/>
  <c r="G39"/>
  <c r="D40"/>
  <c r="AJ40"/>
  <c r="W41"/>
  <c r="I42"/>
  <c r="AH43"/>
  <c r="O44"/>
  <c r="AE44"/>
  <c r="L45"/>
  <c r="AI45"/>
  <c r="AG33"/>
  <c r="N34"/>
  <c r="AD34"/>
  <c r="AA35"/>
  <c r="G36"/>
  <c r="D37"/>
  <c r="Y37"/>
  <c r="L38"/>
  <c r="AG38"/>
  <c r="S39"/>
  <c r="F40"/>
  <c r="C41"/>
  <c r="AI41"/>
  <c r="U42"/>
  <c r="AD42"/>
  <c r="K43"/>
  <c r="S43"/>
  <c r="AA43"/>
  <c r="H44"/>
  <c r="AF44"/>
  <c r="U45"/>
  <c r="AJ45"/>
  <c r="I33"/>
  <c r="Y33"/>
  <c r="F34"/>
  <c r="V34"/>
  <c r="C35"/>
  <c r="S35"/>
  <c r="AI35"/>
  <c r="L36"/>
  <c r="W36"/>
  <c r="AH36"/>
  <c r="I37"/>
  <c r="T37"/>
  <c r="AE37"/>
  <c r="F38"/>
  <c r="Q38"/>
  <c r="AB38"/>
  <c r="C39"/>
  <c r="N39"/>
  <c r="Y39"/>
  <c r="AI39"/>
  <c r="K40"/>
  <c r="V40"/>
  <c r="AF40"/>
  <c r="H41"/>
  <c r="S41"/>
  <c r="AC41"/>
  <c r="E42"/>
  <c r="P42"/>
  <c r="Z42"/>
  <c r="AH42"/>
  <c r="G43"/>
  <c r="O43"/>
  <c r="W43"/>
  <c r="D44"/>
  <c r="AB44"/>
  <c r="I45"/>
  <c r="Y45"/>
  <c r="P33"/>
  <c r="M34"/>
  <c r="AC34"/>
  <c r="J35"/>
  <c r="F36"/>
  <c r="AA36"/>
  <c r="C37"/>
  <c r="X37"/>
  <c r="AI37"/>
  <c r="U38"/>
  <c r="AF38"/>
  <c r="R39"/>
  <c r="AC39"/>
  <c r="O40"/>
  <c r="Z40"/>
  <c r="L41"/>
  <c r="AG41"/>
  <c r="T42"/>
  <c r="AC42"/>
  <c r="B43"/>
  <c r="J43"/>
  <c r="R43"/>
  <c r="Z43"/>
  <c r="G44"/>
  <c r="W44"/>
  <c r="D45"/>
  <c r="T45"/>
  <c r="AB45"/>
  <c r="Q33"/>
  <c r="K35"/>
  <c r="R36"/>
  <c r="AB36"/>
  <c r="O37"/>
  <c r="AJ37"/>
  <c r="V38"/>
  <c r="I39"/>
  <c r="AD39"/>
  <c r="P40"/>
  <c r="AA40"/>
  <c r="M41"/>
  <c r="X41"/>
  <c r="J42"/>
  <c r="C43"/>
  <c r="AI43"/>
  <c r="P44"/>
  <c r="X44"/>
  <c r="E45"/>
  <c r="M45"/>
  <c r="AC45"/>
  <c r="V89"/>
  <c r="R89"/>
  <c r="N89"/>
  <c r="J89"/>
  <c r="F89"/>
  <c r="B89"/>
  <c r="V88"/>
  <c r="R88"/>
  <c r="N88"/>
  <c r="J88"/>
  <c r="F88"/>
  <c r="B88"/>
  <c r="V87"/>
  <c r="R87"/>
  <c r="N87"/>
  <c r="J87"/>
  <c r="F87"/>
  <c r="B87"/>
  <c r="V86"/>
  <c r="R86"/>
  <c r="N86"/>
  <c r="J86"/>
  <c r="F86"/>
  <c r="B86"/>
  <c r="V85"/>
  <c r="R85"/>
  <c r="N85"/>
  <c r="J85"/>
  <c r="F85"/>
  <c r="B85"/>
  <c r="V84"/>
  <c r="R84"/>
  <c r="N84"/>
  <c r="J84"/>
  <c r="F84"/>
  <c r="B84"/>
  <c r="V83"/>
  <c r="R83"/>
  <c r="N83"/>
  <c r="J83"/>
  <c r="F83"/>
  <c r="B83"/>
  <c r="V82"/>
  <c r="R82"/>
  <c r="N82"/>
  <c r="J82"/>
  <c r="F82"/>
  <c r="B82"/>
  <c r="V81"/>
  <c r="R81"/>
  <c r="N81"/>
  <c r="J81"/>
  <c r="F81"/>
  <c r="B81"/>
  <c r="V80"/>
  <c r="R80"/>
  <c r="N80"/>
  <c r="J80"/>
  <c r="F80"/>
  <c r="Y89"/>
  <c r="U89"/>
  <c r="Q89"/>
  <c r="M89"/>
  <c r="I89"/>
  <c r="E89"/>
  <c r="Y88"/>
  <c r="U88"/>
  <c r="Q88"/>
  <c r="M88"/>
  <c r="I88"/>
  <c r="E88"/>
  <c r="Y87"/>
  <c r="U87"/>
  <c r="Q87"/>
  <c r="M87"/>
  <c r="I87"/>
  <c r="E87"/>
  <c r="Y86"/>
  <c r="U86"/>
  <c r="Q86"/>
  <c r="M86"/>
  <c r="I86"/>
  <c r="E86"/>
  <c r="Y85"/>
  <c r="U85"/>
  <c r="Q85"/>
  <c r="M85"/>
  <c r="I85"/>
  <c r="E85"/>
  <c r="Y84"/>
  <c r="U84"/>
  <c r="Q84"/>
  <c r="M84"/>
  <c r="I84"/>
  <c r="E84"/>
  <c r="Y83"/>
  <c r="U83"/>
  <c r="Q83"/>
  <c r="M83"/>
  <c r="I83"/>
  <c r="E83"/>
  <c r="Y82"/>
  <c r="U82"/>
  <c r="Q82"/>
  <c r="M82"/>
  <c r="I82"/>
  <c r="E82"/>
  <c r="Y81"/>
  <c r="U81"/>
  <c r="Q81"/>
  <c r="M81"/>
  <c r="I81"/>
  <c r="E81"/>
  <c r="Y80"/>
  <c r="U80"/>
  <c r="Q80"/>
  <c r="M80"/>
  <c r="I80"/>
  <c r="E80"/>
  <c r="Y79"/>
  <c r="U79"/>
  <c r="Q79"/>
  <c r="M79"/>
  <c r="I79"/>
  <c r="E79"/>
  <c r="Y78"/>
  <c r="U78"/>
  <c r="Q78"/>
  <c r="M78"/>
  <c r="I78"/>
  <c r="E78"/>
  <c r="Y77"/>
  <c r="U77"/>
  <c r="Q77"/>
  <c r="M77"/>
  <c r="I77"/>
  <c r="E77"/>
  <c r="Y76"/>
  <c r="U76"/>
  <c r="Q76"/>
  <c r="M76"/>
  <c r="I76"/>
  <c r="E76"/>
  <c r="Y75"/>
  <c r="S89"/>
  <c r="K89"/>
  <c r="C89"/>
  <c r="S88"/>
  <c r="K88"/>
  <c r="C88"/>
  <c r="S87"/>
  <c r="K87"/>
  <c r="C87"/>
  <c r="S86"/>
  <c r="K86"/>
  <c r="C86"/>
  <c r="S85"/>
  <c r="K85"/>
  <c r="C85"/>
  <c r="S84"/>
  <c r="K84"/>
  <c r="C84"/>
  <c r="S83"/>
  <c r="K83"/>
  <c r="C83"/>
  <c r="S82"/>
  <c r="K82"/>
  <c r="C82"/>
  <c r="S81"/>
  <c r="K81"/>
  <c r="C81"/>
  <c r="S80"/>
  <c r="K80"/>
  <c r="C80"/>
  <c r="V79"/>
  <c r="P79"/>
  <c r="K79"/>
  <c r="F79"/>
  <c r="X78"/>
  <c r="S78"/>
  <c r="N78"/>
  <c r="H78"/>
  <c r="C78"/>
  <c r="V77"/>
  <c r="P77"/>
  <c r="K77"/>
  <c r="F77"/>
  <c r="X76"/>
  <c r="S76"/>
  <c r="N76"/>
  <c r="H76"/>
  <c r="C76"/>
  <c r="V75"/>
  <c r="R75"/>
  <c r="N75"/>
  <c r="J75"/>
  <c r="F75"/>
  <c r="B75"/>
  <c r="V74"/>
  <c r="R74"/>
  <c r="N74"/>
  <c r="J74"/>
  <c r="F74"/>
  <c r="B74"/>
  <c r="W69"/>
  <c r="S69"/>
  <c r="O69"/>
  <c r="K69"/>
  <c r="G69"/>
  <c r="C69"/>
  <c r="W68"/>
  <c r="S68"/>
  <c r="O68"/>
  <c r="K68"/>
  <c r="G68"/>
  <c r="C68"/>
  <c r="W67"/>
  <c r="S67"/>
  <c r="O67"/>
  <c r="K67"/>
  <c r="G67"/>
  <c r="C67"/>
  <c r="W66"/>
  <c r="S66"/>
  <c r="O66"/>
  <c r="K66"/>
  <c r="G66"/>
  <c r="C66"/>
  <c r="W65"/>
  <c r="X89"/>
  <c r="P89"/>
  <c r="H89"/>
  <c r="X88"/>
  <c r="P88"/>
  <c r="H88"/>
  <c r="X87"/>
  <c r="P87"/>
  <c r="H87"/>
  <c r="X86"/>
  <c r="P86"/>
  <c r="H86"/>
  <c r="X85"/>
  <c r="P85"/>
  <c r="H85"/>
  <c r="X84"/>
  <c r="P84"/>
  <c r="H84"/>
  <c r="X83"/>
  <c r="P83"/>
  <c r="H83"/>
  <c r="X82"/>
  <c r="P82"/>
  <c r="H82"/>
  <c r="X81"/>
  <c r="P81"/>
  <c r="H81"/>
  <c r="X80"/>
  <c r="P80"/>
  <c r="H80"/>
  <c r="B80"/>
  <c r="T79"/>
  <c r="O79"/>
  <c r="J79"/>
  <c r="D79"/>
  <c r="W78"/>
  <c r="R78"/>
  <c r="L78"/>
  <c r="G78"/>
  <c r="B78"/>
  <c r="T77"/>
  <c r="O77"/>
  <c r="J77"/>
  <c r="D77"/>
  <c r="W76"/>
  <c r="R76"/>
  <c r="L76"/>
  <c r="G76"/>
  <c r="B76"/>
  <c r="U75"/>
  <c r="Q75"/>
  <c r="M75"/>
  <c r="I75"/>
  <c r="E75"/>
  <c r="Y74"/>
  <c r="U74"/>
  <c r="Q74"/>
  <c r="M74"/>
  <c r="I74"/>
  <c r="E74"/>
  <c r="V69"/>
  <c r="R69"/>
  <c r="N69"/>
  <c r="J69"/>
  <c r="F69"/>
  <c r="B69"/>
  <c r="V68"/>
  <c r="R68"/>
  <c r="N68"/>
  <c r="J68"/>
  <c r="F68"/>
  <c r="B68"/>
  <c r="V67"/>
  <c r="R67"/>
  <c r="N67"/>
  <c r="J67"/>
  <c r="F67"/>
  <c r="B67"/>
  <c r="V66"/>
  <c r="L89"/>
  <c r="T88"/>
  <c r="D88"/>
  <c r="L87"/>
  <c r="T86"/>
  <c r="D86"/>
  <c r="L85"/>
  <c r="T84"/>
  <c r="D84"/>
  <c r="L83"/>
  <c r="T82"/>
  <c r="D82"/>
  <c r="L81"/>
  <c r="T80"/>
  <c r="D80"/>
  <c r="R79"/>
  <c r="G79"/>
  <c r="T78"/>
  <c r="J78"/>
  <c r="W77"/>
  <c r="L77"/>
  <c r="B77"/>
  <c r="O76"/>
  <c r="D76"/>
  <c r="S75"/>
  <c r="K75"/>
  <c r="C75"/>
  <c r="S74"/>
  <c r="K74"/>
  <c r="C74"/>
  <c r="U69"/>
  <c r="M69"/>
  <c r="E69"/>
  <c r="U68"/>
  <c r="M68"/>
  <c r="E68"/>
  <c r="U67"/>
  <c r="M67"/>
  <c r="E67"/>
  <c r="U66"/>
  <c r="P66"/>
  <c r="J66"/>
  <c r="E66"/>
  <c r="X65"/>
  <c r="S65"/>
  <c r="O65"/>
  <c r="K65"/>
  <c r="G65"/>
  <c r="C65"/>
  <c r="W64"/>
  <c r="S64"/>
  <c r="O64"/>
  <c r="K64"/>
  <c r="G64"/>
  <c r="C64"/>
  <c r="W63"/>
  <c r="S63"/>
  <c r="O63"/>
  <c r="K63"/>
  <c r="G63"/>
  <c r="C63"/>
  <c r="W62"/>
  <c r="S62"/>
  <c r="O62"/>
  <c r="K62"/>
  <c r="G62"/>
  <c r="C62"/>
  <c r="W61"/>
  <c r="S61"/>
  <c r="O61"/>
  <c r="K61"/>
  <c r="G61"/>
  <c r="C61"/>
  <c r="W60"/>
  <c r="S60"/>
  <c r="O60"/>
  <c r="K60"/>
  <c r="G60"/>
  <c r="C60"/>
  <c r="W59"/>
  <c r="S59"/>
  <c r="O59"/>
  <c r="K59"/>
  <c r="G59"/>
  <c r="C59"/>
  <c r="W58"/>
  <c r="S58"/>
  <c r="O58"/>
  <c r="K58"/>
  <c r="G58"/>
  <c r="C58"/>
  <c r="W57"/>
  <c r="S57"/>
  <c r="O57"/>
  <c r="K57"/>
  <c r="G57"/>
  <c r="C57"/>
  <c r="W56"/>
  <c r="S56"/>
  <c r="O56"/>
  <c r="K56"/>
  <c r="G56"/>
  <c r="C56"/>
  <c r="W55"/>
  <c r="S55"/>
  <c r="O55"/>
  <c r="K55"/>
  <c r="G55"/>
  <c r="C55"/>
  <c r="W54"/>
  <c r="S54"/>
  <c r="O54"/>
  <c r="K54"/>
  <c r="G54"/>
  <c r="C54"/>
  <c r="W89"/>
  <c r="G89"/>
  <c r="O88"/>
  <c r="W87"/>
  <c r="G87"/>
  <c r="O86"/>
  <c r="W85"/>
  <c r="G85"/>
  <c r="O84"/>
  <c r="W83"/>
  <c r="G83"/>
  <c r="O82"/>
  <c r="W81"/>
  <c r="G81"/>
  <c r="O80"/>
  <c r="X79"/>
  <c r="N79"/>
  <c r="C79"/>
  <c r="P78"/>
  <c r="F78"/>
  <c r="S77"/>
  <c r="H77"/>
  <c r="V76"/>
  <c r="K76"/>
  <c r="X75"/>
  <c r="P75"/>
  <c r="H75"/>
  <c r="X74"/>
  <c r="P74"/>
  <c r="H74"/>
  <c r="T69"/>
  <c r="L69"/>
  <c r="D69"/>
  <c r="T68"/>
  <c r="L68"/>
  <c r="D68"/>
  <c r="T67"/>
  <c r="L67"/>
  <c r="D67"/>
  <c r="T66"/>
  <c r="N66"/>
  <c r="I66"/>
  <c r="D66"/>
  <c r="V65"/>
  <c r="R65"/>
  <c r="N65"/>
  <c r="J65"/>
  <c r="F65"/>
  <c r="B65"/>
  <c r="V64"/>
  <c r="R64"/>
  <c r="N64"/>
  <c r="J64"/>
  <c r="F64"/>
  <c r="B64"/>
  <c r="V63"/>
  <c r="R63"/>
  <c r="N63"/>
  <c r="J63"/>
  <c r="F63"/>
  <c r="B63"/>
  <c r="V62"/>
  <c r="R62"/>
  <c r="N62"/>
  <c r="J62"/>
  <c r="F62"/>
  <c r="B62"/>
  <c r="V61"/>
  <c r="R61"/>
  <c r="N61"/>
  <c r="J61"/>
  <c r="F61"/>
  <c r="B61"/>
  <c r="V60"/>
  <c r="R60"/>
  <c r="N60"/>
  <c r="J60"/>
  <c r="F60"/>
  <c r="B60"/>
  <c r="V59"/>
  <c r="R59"/>
  <c r="N59"/>
  <c r="J59"/>
  <c r="F59"/>
  <c r="B59"/>
  <c r="V58"/>
  <c r="R58"/>
  <c r="N58"/>
  <c r="J58"/>
  <c r="F58"/>
  <c r="B58"/>
  <c r="V57"/>
  <c r="R57"/>
  <c r="N57"/>
  <c r="J57"/>
  <c r="F57"/>
  <c r="B57"/>
  <c r="V56"/>
  <c r="R56"/>
  <c r="N56"/>
  <c r="J56"/>
  <c r="F56"/>
  <c r="B56"/>
  <c r="V55"/>
  <c r="R55"/>
  <c r="N55"/>
  <c r="J55"/>
  <c r="F55"/>
  <c r="B55"/>
  <c r="V54"/>
  <c r="R54"/>
  <c r="N54"/>
  <c r="J54"/>
  <c r="F54"/>
  <c r="B54"/>
  <c r="W88"/>
  <c r="O87"/>
  <c r="G86"/>
  <c r="W84"/>
  <c r="O83"/>
  <c r="G82"/>
  <c r="W80"/>
  <c r="S79"/>
  <c r="V78"/>
  <c r="X77"/>
  <c r="C77"/>
  <c r="F76"/>
  <c r="L75"/>
  <c r="T74"/>
  <c r="D74"/>
  <c r="Q69"/>
  <c r="Y68"/>
  <c r="I68"/>
  <c r="Q67"/>
  <c r="Y66"/>
  <c r="M66"/>
  <c r="B66"/>
  <c r="Q65"/>
  <c r="I65"/>
  <c r="Y64"/>
  <c r="Q64"/>
  <c r="I64"/>
  <c r="Y63"/>
  <c r="Q63"/>
  <c r="I63"/>
  <c r="Y62"/>
  <c r="Q62"/>
  <c r="I62"/>
  <c r="Y61"/>
  <c r="Q61"/>
  <c r="I61"/>
  <c r="Y60"/>
  <c r="Q60"/>
  <c r="I60"/>
  <c r="Y59"/>
  <c r="Q59"/>
  <c r="I59"/>
  <c r="Y58"/>
  <c r="Q58"/>
  <c r="I58"/>
  <c r="Y57"/>
  <c r="Q57"/>
  <c r="I57"/>
  <c r="Y56"/>
  <c r="Q56"/>
  <c r="I56"/>
  <c r="Y55"/>
  <c r="Q55"/>
  <c r="I55"/>
  <c r="Y54"/>
  <c r="Q54"/>
  <c r="I54"/>
  <c r="AG27"/>
  <c r="AC27"/>
  <c r="Y27"/>
  <c r="U27"/>
  <c r="Q27"/>
  <c r="M27"/>
  <c r="I27"/>
  <c r="E27"/>
  <c r="AJ26"/>
  <c r="AF26"/>
  <c r="AB26"/>
  <c r="X26"/>
  <c r="T26"/>
  <c r="P26"/>
  <c r="L26"/>
  <c r="H26"/>
  <c r="D26"/>
  <c r="AI25"/>
  <c r="AE25"/>
  <c r="AA25"/>
  <c r="W25"/>
  <c r="S25"/>
  <c r="T89"/>
  <c r="L88"/>
  <c r="D87"/>
  <c r="T85"/>
  <c r="L84"/>
  <c r="D83"/>
  <c r="T81"/>
  <c r="L80"/>
  <c r="L79"/>
  <c r="O78"/>
  <c r="R77"/>
  <c r="T76"/>
  <c r="W75"/>
  <c r="G75"/>
  <c r="O74"/>
  <c r="P69"/>
  <c r="X68"/>
  <c r="H68"/>
  <c r="P67"/>
  <c r="X66"/>
  <c r="L66"/>
  <c r="Y65"/>
  <c r="P65"/>
  <c r="H65"/>
  <c r="X64"/>
  <c r="P64"/>
  <c r="H64"/>
  <c r="X63"/>
  <c r="P63"/>
  <c r="H63"/>
  <c r="X62"/>
  <c r="P62"/>
  <c r="H62"/>
  <c r="X61"/>
  <c r="P61"/>
  <c r="H61"/>
  <c r="X60"/>
  <c r="P60"/>
  <c r="H60"/>
  <c r="X59"/>
  <c r="P59"/>
  <c r="H59"/>
  <c r="X58"/>
  <c r="P58"/>
  <c r="H58"/>
  <c r="X57"/>
  <c r="P57"/>
  <c r="H57"/>
  <c r="X56"/>
  <c r="P56"/>
  <c r="H56"/>
  <c r="X55"/>
  <c r="P55"/>
  <c r="H55"/>
  <c r="X54"/>
  <c r="P54"/>
  <c r="H54"/>
  <c r="AJ27"/>
  <c r="AF27"/>
  <c r="AB27"/>
  <c r="X27"/>
  <c r="T27"/>
  <c r="P27"/>
  <c r="L27"/>
  <c r="H27"/>
  <c r="D27"/>
  <c r="AI26"/>
  <c r="AE26"/>
  <c r="AA26"/>
  <c r="W26"/>
  <c r="S26"/>
  <c r="O26"/>
  <c r="K26"/>
  <c r="G26"/>
  <c r="C26"/>
  <c r="AH25"/>
  <c r="AD25"/>
  <c r="Z25"/>
  <c r="V25"/>
  <c r="R25"/>
  <c r="N25"/>
  <c r="J25"/>
  <c r="F25"/>
  <c r="O89"/>
  <c r="G88"/>
  <c r="W86"/>
  <c r="O85"/>
  <c r="G84"/>
  <c r="W82"/>
  <c r="O81"/>
  <c r="G80"/>
  <c r="H79"/>
  <c r="K78"/>
  <c r="N77"/>
  <c r="P76"/>
  <c r="T75"/>
  <c r="D75"/>
  <c r="L74"/>
  <c r="Y69"/>
  <c r="I69"/>
  <c r="Q68"/>
  <c r="Y67"/>
  <c r="I67"/>
  <c r="D85"/>
  <c r="W79"/>
  <c r="J76"/>
  <c r="X67"/>
  <c r="H66"/>
  <c r="M65"/>
  <c r="U64"/>
  <c r="E64"/>
  <c r="M63"/>
  <c r="U62"/>
  <c r="E62"/>
  <c r="M61"/>
  <c r="U60"/>
  <c r="E60"/>
  <c r="M59"/>
  <c r="U58"/>
  <c r="E58"/>
  <c r="M57"/>
  <c r="U56"/>
  <c r="E56"/>
  <c r="M55"/>
  <c r="U54"/>
  <c r="E54"/>
  <c r="AE27"/>
  <c r="W27"/>
  <c r="O27"/>
  <c r="G27"/>
  <c r="AH26"/>
  <c r="Z26"/>
  <c r="R26"/>
  <c r="J26"/>
  <c r="B26"/>
  <c r="AC25"/>
  <c r="U25"/>
  <c r="O25"/>
  <c r="I25"/>
  <c r="D25"/>
  <c r="AI24"/>
  <c r="AE24"/>
  <c r="AA24"/>
  <c r="W24"/>
  <c r="S24"/>
  <c r="O24"/>
  <c r="K24"/>
  <c r="G24"/>
  <c r="D89"/>
  <c r="T83"/>
  <c r="B79"/>
  <c r="O75"/>
  <c r="X69"/>
  <c r="H67"/>
  <c r="F66"/>
  <c r="L65"/>
  <c r="T64"/>
  <c r="D64"/>
  <c r="L63"/>
  <c r="T62"/>
  <c r="D62"/>
  <c r="L61"/>
  <c r="T60"/>
  <c r="D60"/>
  <c r="L59"/>
  <c r="T58"/>
  <c r="D58"/>
  <c r="L57"/>
  <c r="T56"/>
  <c r="D56"/>
  <c r="L55"/>
  <c r="T54"/>
  <c r="D54"/>
  <c r="AD27"/>
  <c r="V27"/>
  <c r="N27"/>
  <c r="F27"/>
  <c r="AG26"/>
  <c r="Y26"/>
  <c r="T87"/>
  <c r="L82"/>
  <c r="D78"/>
  <c r="W74"/>
  <c r="H69"/>
  <c r="R66"/>
  <c r="U65"/>
  <c r="E65"/>
  <c r="M64"/>
  <c r="U63"/>
  <c r="E63"/>
  <c r="M62"/>
  <c r="U61"/>
  <c r="E61"/>
  <c r="M60"/>
  <c r="U59"/>
  <c r="E59"/>
  <c r="M58"/>
  <c r="U57"/>
  <c r="E57"/>
  <c r="M56"/>
  <c r="U55"/>
  <c r="E55"/>
  <c r="M54"/>
  <c r="AI27"/>
  <c r="AA27"/>
  <c r="S27"/>
  <c r="K27"/>
  <c r="C27"/>
  <c r="AD26"/>
  <c r="V26"/>
  <c r="N26"/>
  <c r="F26"/>
  <c r="AG25"/>
  <c r="Y25"/>
  <c r="Q25"/>
  <c r="L25"/>
  <c r="G25"/>
  <c r="B25"/>
  <c r="AG24"/>
  <c r="AC24"/>
  <c r="Y24"/>
  <c r="L86"/>
  <c r="D81"/>
  <c r="G77"/>
  <c r="G74"/>
  <c r="P68"/>
  <c r="Q66"/>
  <c r="T65"/>
  <c r="D65"/>
  <c r="L64"/>
  <c r="T63"/>
  <c r="D63"/>
  <c r="L62"/>
  <c r="T61"/>
  <c r="D61"/>
  <c r="L60"/>
  <c r="T59"/>
  <c r="D59"/>
  <c r="L58"/>
  <c r="T57"/>
  <c r="D57"/>
  <c r="L56"/>
  <c r="T55"/>
  <c r="D55"/>
  <c r="L54"/>
  <c r="AH27"/>
  <c r="B27"/>
  <c r="M26"/>
  <c r="AF25"/>
  <c r="P25"/>
  <c r="E25"/>
  <c r="AF24"/>
  <c r="X24"/>
  <c r="R24"/>
  <c r="M24"/>
  <c r="H24"/>
  <c r="C24"/>
  <c r="AH23"/>
  <c r="AD23"/>
  <c r="Z23"/>
  <c r="V23"/>
  <c r="R23"/>
  <c r="N23"/>
  <c r="J23"/>
  <c r="F23"/>
  <c r="B23"/>
  <c r="AG22"/>
  <c r="Z27"/>
  <c r="AC26"/>
  <c r="I26"/>
  <c r="AB25"/>
  <c r="M25"/>
  <c r="C25"/>
  <c r="AD24"/>
  <c r="V24"/>
  <c r="Q24"/>
  <c r="L24"/>
  <c r="F24"/>
  <c r="B24"/>
  <c r="AG23"/>
  <c r="AC23"/>
  <c r="Y23"/>
  <c r="U23"/>
  <c r="Q23"/>
  <c r="M23"/>
  <c r="I23"/>
  <c r="E23"/>
  <c r="AJ22"/>
  <c r="AF22"/>
  <c r="R27"/>
  <c r="U26"/>
  <c r="E26"/>
  <c r="X25"/>
  <c r="K25"/>
  <c r="AJ24"/>
  <c r="AB24"/>
  <c r="U24"/>
  <c r="P24"/>
  <c r="J24"/>
  <c r="E24"/>
  <c r="AJ23"/>
  <c r="AF23"/>
  <c r="AB23"/>
  <c r="X23"/>
  <c r="T23"/>
  <c r="P23"/>
  <c r="L23"/>
  <c r="H23"/>
  <c r="D23"/>
  <c r="AI22"/>
  <c r="AE22"/>
  <c r="AA22"/>
  <c r="W22"/>
  <c r="S22"/>
  <c r="O22"/>
  <c r="K22"/>
  <c r="G22"/>
  <c r="C22"/>
  <c r="AH21"/>
  <c r="AD21"/>
  <c r="Z21"/>
  <c r="V21"/>
  <c r="R21"/>
  <c r="N21"/>
  <c r="J21"/>
  <c r="F21"/>
  <c r="B21"/>
  <c r="AG20"/>
  <c r="AC20"/>
  <c r="Y20"/>
  <c r="U20"/>
  <c r="Q20"/>
  <c r="M20"/>
  <c r="I20"/>
  <c r="E20"/>
  <c r="AJ19"/>
  <c r="AF19"/>
  <c r="AB19"/>
  <c r="X19"/>
  <c r="T19"/>
  <c r="P19"/>
  <c r="L19"/>
  <c r="H19"/>
  <c r="D19"/>
  <c r="AI18"/>
  <c r="AE18"/>
  <c r="AA18"/>
  <c r="W18"/>
  <c r="S18"/>
  <c r="O18"/>
  <c r="K18"/>
  <c r="G18"/>
  <c r="C18"/>
  <c r="AH17"/>
  <c r="AD17"/>
  <c r="Z17"/>
  <c r="V17"/>
  <c r="R17"/>
  <c r="N17"/>
  <c r="J17"/>
  <c r="F17"/>
  <c r="B17"/>
  <c r="AG16"/>
  <c r="AC16"/>
  <c r="Y16"/>
  <c r="J27"/>
  <c r="Q26"/>
  <c r="AJ25"/>
  <c r="T25"/>
  <c r="H25"/>
  <c r="AH24"/>
  <c r="Z24"/>
  <c r="T24"/>
  <c r="N24"/>
  <c r="I24"/>
  <c r="D24"/>
  <c r="AI23"/>
  <c r="AE23"/>
  <c r="AA23"/>
  <c r="W23"/>
  <c r="S23"/>
  <c r="O23"/>
  <c r="K23"/>
  <c r="G23"/>
  <c r="C23"/>
  <c r="AH22"/>
  <c r="AD22"/>
  <c r="Z22"/>
  <c r="V22"/>
  <c r="R22"/>
  <c r="N22"/>
  <c r="J22"/>
  <c r="F22"/>
  <c r="B22"/>
  <c r="AG21"/>
  <c r="AC21"/>
  <c r="Y21"/>
  <c r="U21"/>
  <c r="Q21"/>
  <c r="M21"/>
  <c r="I21"/>
  <c r="E21"/>
  <c r="AJ20"/>
  <c r="AF20"/>
  <c r="AB20"/>
  <c r="X20"/>
  <c r="T20"/>
  <c r="P20"/>
  <c r="L20"/>
  <c r="H20"/>
  <c r="D20"/>
  <c r="AI19"/>
  <c r="AE19"/>
  <c r="AA19"/>
  <c r="W19"/>
  <c r="S19"/>
  <c r="O19"/>
  <c r="K19"/>
  <c r="G19"/>
  <c r="C19"/>
  <c r="AH18"/>
  <c r="AD18"/>
  <c r="Z18"/>
  <c r="V18"/>
  <c r="R18"/>
  <c r="N18"/>
  <c r="J18"/>
  <c r="F18"/>
  <c r="B18"/>
  <c r="AG17"/>
  <c r="AC17"/>
  <c r="Y17"/>
  <c r="U17"/>
  <c r="Q17"/>
  <c r="M17"/>
  <c r="I17"/>
  <c r="E17"/>
  <c r="AJ16"/>
  <c r="AF16"/>
  <c r="AB16"/>
  <c r="AD19"/>
  <c r="AE16"/>
  <c r="AI15"/>
  <c r="O15"/>
  <c r="C15"/>
  <c r="AE21"/>
  <c r="AH20"/>
  <c r="J20"/>
  <c r="H18"/>
  <c r="W16"/>
  <c r="G16"/>
  <c r="Z15"/>
  <c r="J15"/>
  <c r="AB22"/>
  <c r="T22"/>
  <c r="L22"/>
  <c r="O21"/>
  <c r="R20"/>
  <c r="AC19"/>
  <c r="E19"/>
  <c r="AI17"/>
  <c r="C17"/>
  <c r="S16"/>
  <c r="C16"/>
  <c r="V15"/>
  <c r="F15"/>
  <c r="Y22"/>
  <c r="Q22"/>
  <c r="I22"/>
  <c r="AJ21"/>
  <c r="AB21"/>
  <c r="T21"/>
  <c r="L21"/>
  <c r="D21"/>
  <c r="AE20"/>
  <c r="W20"/>
  <c r="O20"/>
  <c r="G20"/>
  <c r="AH19"/>
  <c r="Z19"/>
  <c r="R19"/>
  <c r="J19"/>
  <c r="B19"/>
  <c r="AC18"/>
  <c r="U18"/>
  <c r="M18"/>
  <c r="E18"/>
  <c r="AF17"/>
  <c r="X17"/>
  <c r="P17"/>
  <c r="H17"/>
  <c r="AI16"/>
  <c r="AA16"/>
  <c r="V16"/>
  <c r="R16"/>
  <c r="N16"/>
  <c r="J16"/>
  <c r="F16"/>
  <c r="B16"/>
  <c r="AG15"/>
  <c r="AC15"/>
  <c r="Y15"/>
  <c r="U15"/>
  <c r="Q15"/>
  <c r="M15"/>
  <c r="I15"/>
  <c r="E15"/>
  <c r="AC22"/>
  <c r="M22"/>
  <c r="AF21"/>
  <c r="P21"/>
  <c r="AI20"/>
  <c r="S20"/>
  <c r="C20"/>
  <c r="N19"/>
  <c r="AG18"/>
  <c r="Q18"/>
  <c r="AJ17"/>
  <c r="AB17"/>
  <c r="L17"/>
  <c r="X16"/>
  <c r="P16"/>
  <c r="H16"/>
  <c r="AE15"/>
  <c r="S15"/>
  <c r="G15"/>
  <c r="D22"/>
  <c r="G21"/>
  <c r="U19"/>
  <c r="AF18"/>
  <c r="P18"/>
  <c r="S17"/>
  <c r="AD16"/>
  <c r="K16"/>
  <c r="AD15"/>
  <c r="N15"/>
  <c r="X22"/>
  <c r="P22"/>
  <c r="H22"/>
  <c r="AI21"/>
  <c r="AA21"/>
  <c r="S21"/>
  <c r="K21"/>
  <c r="C21"/>
  <c r="AD20"/>
  <c r="V20"/>
  <c r="N20"/>
  <c r="F20"/>
  <c r="AG19"/>
  <c r="Y19"/>
  <c r="Q19"/>
  <c r="I19"/>
  <c r="AJ18"/>
  <c r="AB18"/>
  <c r="T18"/>
  <c r="L18"/>
  <c r="D18"/>
  <c r="AE17"/>
  <c r="W17"/>
  <c r="O17"/>
  <c r="G17"/>
  <c r="AH16"/>
  <c r="Z16"/>
  <c r="U16"/>
  <c r="Q16"/>
  <c r="M16"/>
  <c r="I16"/>
  <c r="E16"/>
  <c r="AJ15"/>
  <c r="AF15"/>
  <c r="AB15"/>
  <c r="X15"/>
  <c r="T15"/>
  <c r="P15"/>
  <c r="L15"/>
  <c r="H15"/>
  <c r="D15"/>
  <c r="U22"/>
  <c r="E22"/>
  <c r="X21"/>
  <c r="H21"/>
  <c r="AA20"/>
  <c r="K20"/>
  <c r="V19"/>
  <c r="F19"/>
  <c r="Y18"/>
  <c r="I18"/>
  <c r="T17"/>
  <c r="D17"/>
  <c r="T16"/>
  <c r="L16"/>
  <c r="D16"/>
  <c r="AA15"/>
  <c r="W15"/>
  <c r="K15"/>
  <c r="W21"/>
  <c r="Z20"/>
  <c r="B20"/>
  <c r="M19"/>
  <c r="X18"/>
  <c r="AA17"/>
  <c r="K17"/>
  <c r="O16"/>
  <c r="AH15"/>
  <c r="R15"/>
  <c r="B15"/>
  <c r="V55" i="37" l="1"/>
  <c r="U55"/>
  <c r="F11" i="39" l="1"/>
  <c r="F10"/>
  <c r="F11" i="38"/>
  <c r="F10"/>
  <c r="J46" i="39" l="1"/>
  <c r="J28"/>
  <c r="J17"/>
  <c r="C46"/>
  <c r="C17"/>
  <c r="G41"/>
  <c r="N59"/>
  <c r="N41"/>
  <c r="N20"/>
  <c r="C28"/>
  <c r="G59"/>
  <c r="G20"/>
  <c r="E20"/>
  <c r="K18"/>
  <c r="C32"/>
  <c r="G38"/>
  <c r="G30"/>
  <c r="M36"/>
  <c r="K48"/>
  <c r="M28"/>
  <c r="E35"/>
  <c r="K41"/>
  <c r="C47"/>
  <c r="K33"/>
  <c r="C40"/>
  <c r="C64" i="38"/>
  <c r="C46"/>
  <c r="C28"/>
  <c r="C17"/>
  <c r="N64"/>
  <c r="N65"/>
  <c r="N66"/>
  <c r="N67"/>
  <c r="N68"/>
  <c r="N69"/>
  <c r="N70"/>
  <c r="N71"/>
  <c r="N72"/>
  <c r="N73"/>
  <c r="N74"/>
  <c r="N75"/>
  <c r="N76"/>
  <c r="J65"/>
  <c r="J69"/>
  <c r="J73"/>
  <c r="J77"/>
  <c r="G64"/>
  <c r="G65"/>
  <c r="G66"/>
  <c r="G67"/>
  <c r="G68"/>
  <c r="G69"/>
  <c r="G70"/>
  <c r="G71"/>
  <c r="G72"/>
  <c r="G73"/>
  <c r="G74"/>
  <c r="G75"/>
  <c r="G76"/>
  <c r="C65"/>
  <c r="C69"/>
  <c r="C73"/>
  <c r="C77"/>
  <c r="G46"/>
  <c r="G47"/>
  <c r="G48"/>
  <c r="G49"/>
  <c r="G50"/>
  <c r="G51"/>
  <c r="G52"/>
  <c r="G53"/>
  <c r="G54"/>
  <c r="G55"/>
  <c r="G56"/>
  <c r="G57"/>
  <c r="G58"/>
  <c r="C47"/>
  <c r="C51"/>
  <c r="C55"/>
  <c r="C59"/>
  <c r="G77"/>
  <c r="G59"/>
  <c r="G41"/>
  <c r="G20"/>
  <c r="M64"/>
  <c r="M65"/>
  <c r="M66"/>
  <c r="M67"/>
  <c r="M68"/>
  <c r="M69"/>
  <c r="M70"/>
  <c r="M71"/>
  <c r="M72"/>
  <c r="M73"/>
  <c r="M74"/>
  <c r="M75"/>
  <c r="M76"/>
  <c r="M77"/>
  <c r="J68"/>
  <c r="J72"/>
  <c r="J76"/>
  <c r="F64"/>
  <c r="F65"/>
  <c r="F66"/>
  <c r="F67"/>
  <c r="F68"/>
  <c r="F69"/>
  <c r="F70"/>
  <c r="F71"/>
  <c r="F72"/>
  <c r="F73"/>
  <c r="F74"/>
  <c r="F75"/>
  <c r="F76"/>
  <c r="F77"/>
  <c r="C68"/>
  <c r="C76"/>
  <c r="F46"/>
  <c r="F47"/>
  <c r="F48"/>
  <c r="F49"/>
  <c r="F50"/>
  <c r="F51"/>
  <c r="F52"/>
  <c r="F53"/>
  <c r="F54"/>
  <c r="F55"/>
  <c r="F56"/>
  <c r="F57"/>
  <c r="F58"/>
  <c r="F59"/>
  <c r="C50"/>
  <c r="C54"/>
  <c r="C58"/>
  <c r="E48"/>
  <c r="E51"/>
  <c r="E53"/>
  <c r="E55"/>
  <c r="E56"/>
  <c r="E57"/>
  <c r="E59"/>
  <c r="C49"/>
  <c r="C53"/>
  <c r="C72"/>
  <c r="J64"/>
  <c r="J46"/>
  <c r="J28"/>
  <c r="J17"/>
  <c r="L64"/>
  <c r="L65"/>
  <c r="L66"/>
  <c r="L67"/>
  <c r="L68"/>
  <c r="L69"/>
  <c r="L70"/>
  <c r="L71"/>
  <c r="L72"/>
  <c r="L73"/>
  <c r="L74"/>
  <c r="L75"/>
  <c r="L76"/>
  <c r="L77"/>
  <c r="J67"/>
  <c r="J71"/>
  <c r="J75"/>
  <c r="E64"/>
  <c r="E65"/>
  <c r="E66"/>
  <c r="E67"/>
  <c r="E68"/>
  <c r="E69"/>
  <c r="E70"/>
  <c r="E71"/>
  <c r="E72"/>
  <c r="E73"/>
  <c r="E74"/>
  <c r="E75"/>
  <c r="E76"/>
  <c r="E77"/>
  <c r="C67"/>
  <c r="C71"/>
  <c r="C75"/>
  <c r="E46"/>
  <c r="E47"/>
  <c r="E49"/>
  <c r="E50"/>
  <c r="E52"/>
  <c r="E54"/>
  <c r="E58"/>
  <c r="C57"/>
  <c r="N77"/>
  <c r="N59"/>
  <c r="N41"/>
  <c r="N20"/>
  <c r="K64"/>
  <c r="K65"/>
  <c r="K66"/>
  <c r="K67"/>
  <c r="K68"/>
  <c r="K69"/>
  <c r="K70"/>
  <c r="K71"/>
  <c r="K72"/>
  <c r="K73"/>
  <c r="K74"/>
  <c r="K75"/>
  <c r="K76"/>
  <c r="K77"/>
  <c r="J66"/>
  <c r="J70"/>
  <c r="J74"/>
  <c r="D64"/>
  <c r="D65"/>
  <c r="D66"/>
  <c r="D67"/>
  <c r="D68"/>
  <c r="D69"/>
  <c r="D70"/>
  <c r="D71"/>
  <c r="D72"/>
  <c r="D73"/>
  <c r="D74"/>
  <c r="D75"/>
  <c r="D76"/>
  <c r="D77"/>
  <c r="C66"/>
  <c r="C70"/>
  <c r="C74"/>
  <c r="D46"/>
  <c r="D47"/>
  <c r="D48"/>
  <c r="D49"/>
  <c r="D50"/>
  <c r="D51"/>
  <c r="D52"/>
  <c r="D53"/>
  <c r="D54"/>
  <c r="D55"/>
  <c r="D56"/>
  <c r="D57"/>
  <c r="D58"/>
  <c r="D59"/>
  <c r="C48"/>
  <c r="C52"/>
  <c r="C56"/>
  <c r="N17"/>
  <c r="J19"/>
  <c r="D28"/>
  <c r="L29"/>
  <c r="F31"/>
  <c r="N32"/>
  <c r="J34"/>
  <c r="D36"/>
  <c r="N38"/>
  <c r="J47"/>
  <c r="L50"/>
  <c r="N53"/>
  <c r="D19"/>
  <c r="L20"/>
  <c r="F29"/>
  <c r="N30"/>
  <c r="J32"/>
  <c r="D34"/>
  <c r="L35"/>
  <c r="D38"/>
  <c r="F41"/>
  <c r="L46"/>
  <c r="N49"/>
  <c r="D17"/>
  <c r="L18"/>
  <c r="F20"/>
  <c r="N28"/>
  <c r="J30"/>
  <c r="D32"/>
  <c r="L33"/>
  <c r="F35"/>
  <c r="F37"/>
  <c r="J40"/>
  <c r="N55"/>
  <c r="F18"/>
  <c r="N19"/>
  <c r="D30"/>
  <c r="L31"/>
  <c r="F33"/>
  <c r="N34"/>
  <c r="J36"/>
  <c r="L39"/>
  <c r="J51"/>
  <c r="L54"/>
  <c r="N36"/>
  <c r="L37"/>
  <c r="J38"/>
  <c r="F39"/>
  <c r="D40"/>
  <c r="N40"/>
  <c r="L41"/>
  <c r="N47"/>
  <c r="L48"/>
  <c r="J49"/>
  <c r="N51"/>
  <c r="L52"/>
  <c r="J53"/>
  <c r="M17" i="39"/>
  <c r="G19"/>
  <c r="K29"/>
  <c r="E31"/>
  <c r="M32"/>
  <c r="G34"/>
  <c r="C36"/>
  <c r="K37"/>
  <c r="E39"/>
  <c r="M40"/>
  <c r="E46"/>
  <c r="M47"/>
  <c r="G49"/>
  <c r="M17" i="38"/>
  <c r="K18"/>
  <c r="G19"/>
  <c r="E20"/>
  <c r="M28"/>
  <c r="K29"/>
  <c r="G30"/>
  <c r="E31"/>
  <c r="C32"/>
  <c r="M32"/>
  <c r="K33"/>
  <c r="G34"/>
  <c r="E35"/>
  <c r="C36"/>
  <c r="M36"/>
  <c r="K37"/>
  <c r="G38"/>
  <c r="E39"/>
  <c r="C40"/>
  <c r="M40"/>
  <c r="K41"/>
  <c r="M47"/>
  <c r="K48"/>
  <c r="M51"/>
  <c r="K52"/>
  <c r="G17" i="39"/>
  <c r="C19"/>
  <c r="K20"/>
  <c r="E29"/>
  <c r="M30"/>
  <c r="G32"/>
  <c r="C34"/>
  <c r="K35"/>
  <c r="E37"/>
  <c r="M38"/>
  <c r="G40"/>
  <c r="G47"/>
  <c r="C49"/>
  <c r="G17" i="38"/>
  <c r="E18"/>
  <c r="C19"/>
  <c r="M19"/>
  <c r="K20"/>
  <c r="G28"/>
  <c r="E29"/>
  <c r="C30"/>
  <c r="M30"/>
  <c r="K31"/>
  <c r="G32"/>
  <c r="E33"/>
  <c r="C34"/>
  <c r="M34"/>
  <c r="K35"/>
  <c r="G36"/>
  <c r="E37"/>
  <c r="C38"/>
  <c r="M38"/>
  <c r="K39"/>
  <c r="G40"/>
  <c r="E41"/>
  <c r="K46"/>
  <c r="M49"/>
  <c r="K50"/>
  <c r="M53"/>
  <c r="K54"/>
  <c r="J55"/>
  <c r="F30" i="39"/>
  <c r="E18"/>
  <c r="M19"/>
  <c r="G28"/>
  <c r="C30"/>
  <c r="K31"/>
  <c r="E33"/>
  <c r="M34"/>
  <c r="G36"/>
  <c r="C38"/>
  <c r="K39"/>
  <c r="E41"/>
  <c r="K46"/>
  <c r="E48"/>
  <c r="F17"/>
  <c r="L17"/>
  <c r="N18"/>
  <c r="L19"/>
  <c r="J20"/>
  <c r="F28"/>
  <c r="D29"/>
  <c r="J29"/>
  <c r="L30"/>
  <c r="J31"/>
  <c r="F32"/>
  <c r="L32"/>
  <c r="J33"/>
  <c r="L34"/>
  <c r="J37"/>
  <c r="E17"/>
  <c r="C18"/>
  <c r="G18"/>
  <c r="E19"/>
  <c r="K19"/>
  <c r="E28"/>
  <c r="C29"/>
  <c r="M29"/>
  <c r="E30"/>
  <c r="C31"/>
  <c r="M31"/>
  <c r="E32"/>
  <c r="C33"/>
  <c r="M33"/>
  <c r="K34"/>
  <c r="C35"/>
  <c r="M35"/>
  <c r="E36"/>
  <c r="C37"/>
  <c r="M37"/>
  <c r="K38"/>
  <c r="C39"/>
  <c r="M39"/>
  <c r="K40"/>
  <c r="C41"/>
  <c r="M41"/>
  <c r="G46"/>
  <c r="M46"/>
  <c r="K47"/>
  <c r="C48"/>
  <c r="M48"/>
  <c r="K49"/>
  <c r="C50"/>
  <c r="M50"/>
  <c r="K51"/>
  <c r="G52"/>
  <c r="E53"/>
  <c r="K53"/>
  <c r="G54"/>
  <c r="E55"/>
  <c r="K55"/>
  <c r="G56"/>
  <c r="E57"/>
  <c r="C58"/>
  <c r="D17"/>
  <c r="N17"/>
  <c r="F18"/>
  <c r="L18"/>
  <c r="D19"/>
  <c r="J19"/>
  <c r="N19"/>
  <c r="F20"/>
  <c r="L20"/>
  <c r="D28"/>
  <c r="N28"/>
  <c r="F29"/>
  <c r="L29"/>
  <c r="D30"/>
  <c r="J30"/>
  <c r="N30"/>
  <c r="F31"/>
  <c r="L31"/>
  <c r="D32"/>
  <c r="J32"/>
  <c r="N32"/>
  <c r="F33"/>
  <c r="L33"/>
  <c r="D34"/>
  <c r="J34"/>
  <c r="N34"/>
  <c r="F35"/>
  <c r="L35"/>
  <c r="D36"/>
  <c r="J36"/>
  <c r="N36"/>
  <c r="F37"/>
  <c r="L37"/>
  <c r="D38"/>
  <c r="J38"/>
  <c r="N38"/>
  <c r="F39"/>
  <c r="L39"/>
  <c r="D40"/>
  <c r="J40"/>
  <c r="N40"/>
  <c r="F41"/>
  <c r="L41"/>
  <c r="F46"/>
  <c r="L46"/>
  <c r="D47"/>
  <c r="J47"/>
  <c r="N47"/>
  <c r="F48"/>
  <c r="L48"/>
  <c r="D49"/>
  <c r="J49"/>
  <c r="N49"/>
  <c r="F50"/>
  <c r="L50"/>
  <c r="D51"/>
  <c r="J51"/>
  <c r="N51"/>
  <c r="F52"/>
  <c r="L52"/>
  <c r="D53"/>
  <c r="J53"/>
  <c r="N53"/>
  <c r="F54"/>
  <c r="L54"/>
  <c r="D55"/>
  <c r="J55"/>
  <c r="N55"/>
  <c r="F56"/>
  <c r="L56"/>
  <c r="D57"/>
  <c r="J57"/>
  <c r="N57"/>
  <c r="F58"/>
  <c r="L58"/>
  <c r="D59"/>
  <c r="J59"/>
  <c r="M49"/>
  <c r="E50"/>
  <c r="K50"/>
  <c r="C51"/>
  <c r="G51"/>
  <c r="M51"/>
  <c r="E52"/>
  <c r="K52"/>
  <c r="C53"/>
  <c r="G53"/>
  <c r="M53"/>
  <c r="E54"/>
  <c r="K54"/>
  <c r="C55"/>
  <c r="G55"/>
  <c r="M55"/>
  <c r="E56"/>
  <c r="K56"/>
  <c r="C57"/>
  <c r="G57"/>
  <c r="M57"/>
  <c r="E58"/>
  <c r="K58"/>
  <c r="C59"/>
  <c r="M59"/>
  <c r="D18"/>
  <c r="F19"/>
  <c r="D20"/>
  <c r="L28"/>
  <c r="N29"/>
  <c r="D31"/>
  <c r="N31"/>
  <c r="D33"/>
  <c r="N33"/>
  <c r="F34"/>
  <c r="D35"/>
  <c r="J35"/>
  <c r="N35"/>
  <c r="F36"/>
  <c r="L36"/>
  <c r="D37"/>
  <c r="N37"/>
  <c r="F38"/>
  <c r="L38"/>
  <c r="D39"/>
  <c r="J39"/>
  <c r="N39"/>
  <c r="F40"/>
  <c r="L40"/>
  <c r="D41"/>
  <c r="J41"/>
  <c r="D46"/>
  <c r="N46"/>
  <c r="F47"/>
  <c r="L47"/>
  <c r="D48"/>
  <c r="J48"/>
  <c r="N48"/>
  <c r="F49"/>
  <c r="L49"/>
  <c r="D50"/>
  <c r="J50"/>
  <c r="N50"/>
  <c r="F51"/>
  <c r="L51"/>
  <c r="D52"/>
  <c r="J52"/>
  <c r="N52"/>
  <c r="F53"/>
  <c r="L53"/>
  <c r="D54"/>
  <c r="J54"/>
  <c r="N54"/>
  <c r="F55"/>
  <c r="L55"/>
  <c r="D56"/>
  <c r="J56"/>
  <c r="N56"/>
  <c r="F57"/>
  <c r="L57"/>
  <c r="D58"/>
  <c r="J58"/>
  <c r="N58"/>
  <c r="F59"/>
  <c r="L59"/>
  <c r="J18"/>
  <c r="K17"/>
  <c r="M18"/>
  <c r="C20"/>
  <c r="M20"/>
  <c r="K28"/>
  <c r="G29"/>
  <c r="K30"/>
  <c r="G31"/>
  <c r="K32"/>
  <c r="G33"/>
  <c r="E34"/>
  <c r="G35"/>
  <c r="K36"/>
  <c r="G37"/>
  <c r="E38"/>
  <c r="G39"/>
  <c r="E40"/>
  <c r="E47"/>
  <c r="G48"/>
  <c r="E49"/>
  <c r="G50"/>
  <c r="E51"/>
  <c r="C52"/>
  <c r="M52"/>
  <c r="C54"/>
  <c r="M54"/>
  <c r="C56"/>
  <c r="M56"/>
  <c r="K57"/>
  <c r="G58"/>
  <c r="M58"/>
  <c r="E59"/>
  <c r="K59"/>
  <c r="L56" i="38"/>
  <c r="J57"/>
  <c r="N57"/>
  <c r="L58"/>
  <c r="J59"/>
  <c r="M55"/>
  <c r="K56"/>
  <c r="M57"/>
  <c r="K58"/>
  <c r="M59"/>
  <c r="F17"/>
  <c r="L17"/>
  <c r="D18"/>
  <c r="J18"/>
  <c r="N18"/>
  <c r="F19"/>
  <c r="L19"/>
  <c r="D20"/>
  <c r="J20"/>
  <c r="F28"/>
  <c r="L28"/>
  <c r="D29"/>
  <c r="J29"/>
  <c r="N29"/>
  <c r="F30"/>
  <c r="L30"/>
  <c r="D31"/>
  <c r="J31"/>
  <c r="N31"/>
  <c r="F32"/>
  <c r="L32"/>
  <c r="D33"/>
  <c r="J33"/>
  <c r="N33"/>
  <c r="F34"/>
  <c r="L34"/>
  <c r="D35"/>
  <c r="J35"/>
  <c r="N35"/>
  <c r="F36"/>
  <c r="L36"/>
  <c r="D37"/>
  <c r="J37"/>
  <c r="N37"/>
  <c r="F38"/>
  <c r="L38"/>
  <c r="D39"/>
  <c r="J39"/>
  <c r="N39"/>
  <c r="F40"/>
  <c r="L40"/>
  <c r="D41"/>
  <c r="J41"/>
  <c r="N46"/>
  <c r="L47"/>
  <c r="J48"/>
  <c r="N48"/>
  <c r="L49"/>
  <c r="J50"/>
  <c r="N50"/>
  <c r="L51"/>
  <c r="J52"/>
  <c r="N52"/>
  <c r="L53"/>
  <c r="J54"/>
  <c r="N54"/>
  <c r="L55"/>
  <c r="J56"/>
  <c r="N56"/>
  <c r="L57"/>
  <c r="J58"/>
  <c r="N58"/>
  <c r="L59"/>
  <c r="E17"/>
  <c r="K17"/>
  <c r="C18"/>
  <c r="G18"/>
  <c r="M18"/>
  <c r="E19"/>
  <c r="K19"/>
  <c r="C20"/>
  <c r="M20"/>
  <c r="E28"/>
  <c r="K28"/>
  <c r="C29"/>
  <c r="G29"/>
  <c r="M29"/>
  <c r="E30"/>
  <c r="K30"/>
  <c r="C31"/>
  <c r="G31"/>
  <c r="M31"/>
  <c r="E32"/>
  <c r="K32"/>
  <c r="C33"/>
  <c r="G33"/>
  <c r="M33"/>
  <c r="E34"/>
  <c r="K34"/>
  <c r="C35"/>
  <c r="G35"/>
  <c r="M35"/>
  <c r="E36"/>
  <c r="K36"/>
  <c r="C37"/>
  <c r="G37"/>
  <c r="M37"/>
  <c r="E38"/>
  <c r="K38"/>
  <c r="C39"/>
  <c r="G39"/>
  <c r="M39"/>
  <c r="E40"/>
  <c r="K40"/>
  <c r="C41"/>
  <c r="M41"/>
  <c r="M46"/>
  <c r="K47"/>
  <c r="M48"/>
  <c r="K49"/>
  <c r="M50"/>
  <c r="K51"/>
  <c r="M52"/>
  <c r="K53"/>
  <c r="M54"/>
  <c r="K55"/>
  <c r="M56"/>
  <c r="K57"/>
  <c r="M58"/>
  <c r="K59"/>
  <c r="U46" i="37"/>
  <c r="V46"/>
  <c r="U44"/>
  <c r="B91" i="7" l="1"/>
  <c r="B71"/>
  <c r="B47"/>
  <c r="Y91"/>
  <c r="Y71"/>
  <c r="Y47"/>
  <c r="Y29"/>
  <c r="B29"/>
  <c r="H14" i="31" l="1"/>
  <c r="H14" i="23"/>
  <c r="H14" i="20"/>
  <c r="H14" i="19"/>
  <c r="H14" i="18"/>
  <c r="H14" i="16"/>
  <c r="H13" i="14"/>
  <c r="H13" i="11"/>
  <c r="H4" i="7" l="1"/>
  <c r="S1" i="37" l="1"/>
  <c r="U148"/>
  <c r="V148"/>
  <c r="V161"/>
  <c r="U161"/>
  <c r="V160"/>
  <c r="U160"/>
  <c r="V159"/>
  <c r="U159"/>
  <c r="V158"/>
  <c r="U158"/>
  <c r="V147"/>
  <c r="U147"/>
  <c r="V78"/>
  <c r="U78"/>
  <c r="V76"/>
  <c r="U76"/>
  <c r="V75"/>
  <c r="U75"/>
  <c r="V64"/>
  <c r="U64"/>
  <c r="V63"/>
  <c r="U63"/>
  <c r="V62"/>
  <c r="U62"/>
  <c r="V61"/>
  <c r="U61"/>
  <c r="V60"/>
  <c r="U60"/>
  <c r="V59"/>
  <c r="U59"/>
  <c r="V58"/>
  <c r="U58"/>
  <c r="V57"/>
  <c r="U57"/>
  <c r="V56"/>
  <c r="U56"/>
  <c r="V54"/>
  <c r="U54"/>
  <c r="V47"/>
  <c r="U47"/>
  <c r="V30"/>
  <c r="U30"/>
  <c r="U165" l="1"/>
  <c r="V166"/>
  <c r="U168"/>
  <c r="U178"/>
  <c r="U182"/>
  <c r="V171"/>
  <c r="U180"/>
  <c r="U177"/>
  <c r="U179"/>
  <c r="U130"/>
  <c r="U131"/>
  <c r="U152"/>
  <c r="U151"/>
  <c r="U18"/>
  <c r="U71"/>
  <c r="U67"/>
  <c r="U72"/>
  <c r="U68"/>
  <c r="U69"/>
  <c r="U70"/>
  <c r="U14"/>
  <c r="U153"/>
  <c r="U154"/>
  <c r="U100"/>
  <c r="U98"/>
  <c r="U92"/>
  <c r="U90"/>
  <c r="U20"/>
  <c r="U65"/>
  <c r="U96"/>
  <c r="U39"/>
  <c r="U106"/>
  <c r="U15"/>
  <c r="U38"/>
  <c r="U50"/>
  <c r="U88"/>
  <c r="U104"/>
  <c r="U146"/>
  <c r="U169"/>
  <c r="U48"/>
  <c r="U86"/>
  <c r="U102"/>
  <c r="U120"/>
  <c r="U19"/>
  <c r="U35"/>
  <c r="U108"/>
  <c r="U118"/>
  <c r="U36"/>
  <c r="U23"/>
  <c r="U41"/>
  <c r="U34"/>
  <c r="U94"/>
  <c r="U116"/>
  <c r="F11" i="36" l="1"/>
  <c r="F10"/>
  <c r="C17" s="1"/>
  <c r="J74" l="1"/>
  <c r="J51"/>
  <c r="J28"/>
  <c r="J17"/>
  <c r="C74"/>
  <c r="G92"/>
  <c r="G20"/>
  <c r="N92"/>
  <c r="N69"/>
  <c r="N46"/>
  <c r="N20"/>
  <c r="C51"/>
  <c r="C28"/>
  <c r="G69"/>
  <c r="G46"/>
  <c r="M92"/>
  <c r="F92"/>
  <c r="M91"/>
  <c r="G91"/>
  <c r="C91"/>
  <c r="K90"/>
  <c r="E90"/>
  <c r="M89"/>
  <c r="G89"/>
  <c r="C89"/>
  <c r="K88"/>
  <c r="E88"/>
  <c r="M87"/>
  <c r="G87"/>
  <c r="C87"/>
  <c r="K86"/>
  <c r="E86"/>
  <c r="M85"/>
  <c r="G85"/>
  <c r="C85"/>
  <c r="K84"/>
  <c r="E84"/>
  <c r="M83"/>
  <c r="G83"/>
  <c r="C83"/>
  <c r="K82"/>
  <c r="E82"/>
  <c r="M81"/>
  <c r="G81"/>
  <c r="C81"/>
  <c r="K80"/>
  <c r="E80"/>
  <c r="M79"/>
  <c r="G79"/>
  <c r="C79"/>
  <c r="K78"/>
  <c r="E78"/>
  <c r="M77"/>
  <c r="G77"/>
  <c r="C77"/>
  <c r="K76"/>
  <c r="E76"/>
  <c r="M75"/>
  <c r="G75"/>
  <c r="C75"/>
  <c r="K74"/>
  <c r="F84"/>
  <c r="F82"/>
  <c r="J81"/>
  <c r="L80"/>
  <c r="N79"/>
  <c r="J79"/>
  <c r="L78"/>
  <c r="N77"/>
  <c r="D77"/>
  <c r="F76"/>
  <c r="N75"/>
  <c r="D75"/>
  <c r="L74"/>
  <c r="G88"/>
  <c r="C86"/>
  <c r="E85"/>
  <c r="G84"/>
  <c r="K83"/>
  <c r="M82"/>
  <c r="C82"/>
  <c r="M80"/>
  <c r="K79"/>
  <c r="G78"/>
  <c r="K77"/>
  <c r="G76"/>
  <c r="E75"/>
  <c r="M74"/>
  <c r="G74"/>
  <c r="E92"/>
  <c r="F91"/>
  <c r="J90"/>
  <c r="L89"/>
  <c r="N88"/>
  <c r="D88"/>
  <c r="F87"/>
  <c r="J86"/>
  <c r="F85"/>
  <c r="J84"/>
  <c r="L83"/>
  <c r="F83"/>
  <c r="J82"/>
  <c r="F81"/>
  <c r="J80"/>
  <c r="L79"/>
  <c r="N78"/>
  <c r="D78"/>
  <c r="F77"/>
  <c r="J76"/>
  <c r="L75"/>
  <c r="N74"/>
  <c r="J92"/>
  <c r="N91"/>
  <c r="J91"/>
  <c r="D91"/>
  <c r="L90"/>
  <c r="F90"/>
  <c r="N89"/>
  <c r="J89"/>
  <c r="D89"/>
  <c r="L88"/>
  <c r="F88"/>
  <c r="N87"/>
  <c r="J87"/>
  <c r="D87"/>
  <c r="L86"/>
  <c r="F86"/>
  <c r="N85"/>
  <c r="J85"/>
  <c r="D85"/>
  <c r="L84"/>
  <c r="N83"/>
  <c r="J83"/>
  <c r="D83"/>
  <c r="L82"/>
  <c r="N81"/>
  <c r="D81"/>
  <c r="F80"/>
  <c r="D79"/>
  <c r="F78"/>
  <c r="J77"/>
  <c r="L76"/>
  <c r="J75"/>
  <c r="D74"/>
  <c r="M86"/>
  <c r="G82"/>
  <c r="E81"/>
  <c r="C80"/>
  <c r="E79"/>
  <c r="C78"/>
  <c r="M76"/>
  <c r="K75"/>
  <c r="E74"/>
  <c r="L92"/>
  <c r="L91"/>
  <c r="N90"/>
  <c r="D90"/>
  <c r="F89"/>
  <c r="J88"/>
  <c r="L87"/>
  <c r="N86"/>
  <c r="D86"/>
  <c r="L85"/>
  <c r="N84"/>
  <c r="D84"/>
  <c r="N82"/>
  <c r="D82"/>
  <c r="N80"/>
  <c r="D80"/>
  <c r="F79"/>
  <c r="J78"/>
  <c r="L77"/>
  <c r="N76"/>
  <c r="D76"/>
  <c r="F75"/>
  <c r="F74"/>
  <c r="C92"/>
  <c r="K92"/>
  <c r="D92"/>
  <c r="K91"/>
  <c r="E91"/>
  <c r="M90"/>
  <c r="G90"/>
  <c r="C90"/>
  <c r="K89"/>
  <c r="E89"/>
  <c r="M88"/>
  <c r="C88"/>
  <c r="K87"/>
  <c r="E87"/>
  <c r="G86"/>
  <c r="K85"/>
  <c r="M84"/>
  <c r="C84"/>
  <c r="E83"/>
  <c r="K81"/>
  <c r="G80"/>
  <c r="M78"/>
  <c r="E77"/>
  <c r="C76"/>
  <c r="L81"/>
  <c r="C69"/>
  <c r="D69"/>
  <c r="M69"/>
  <c r="J69"/>
  <c r="L69"/>
  <c r="F69"/>
  <c r="K69"/>
  <c r="E69"/>
  <c r="N68"/>
  <c r="G68"/>
  <c r="K53"/>
  <c r="G51"/>
  <c r="K51"/>
  <c r="J68"/>
  <c r="D68"/>
  <c r="L67"/>
  <c r="F67"/>
  <c r="N66"/>
  <c r="J66"/>
  <c r="D66"/>
  <c r="L65"/>
  <c r="F65"/>
  <c r="N64"/>
  <c r="J64"/>
  <c r="D64"/>
  <c r="L63"/>
  <c r="F63"/>
  <c r="N62"/>
  <c r="J62"/>
  <c r="D62"/>
  <c r="L61"/>
  <c r="F61"/>
  <c r="N60"/>
  <c r="J60"/>
  <c r="D60"/>
  <c r="L59"/>
  <c r="F59"/>
  <c r="N58"/>
  <c r="J58"/>
  <c r="D58"/>
  <c r="L57"/>
  <c r="F57"/>
  <c r="N56"/>
  <c r="J56"/>
  <c r="D56"/>
  <c r="L55"/>
  <c r="F55"/>
  <c r="N54"/>
  <c r="J54"/>
  <c r="D54"/>
  <c r="L53"/>
  <c r="F53"/>
  <c r="N52"/>
  <c r="J52"/>
  <c r="D52"/>
  <c r="L51"/>
  <c r="F51"/>
  <c r="M68"/>
  <c r="C68"/>
  <c r="K67"/>
  <c r="E67"/>
  <c r="M66"/>
  <c r="G66"/>
  <c r="C66"/>
  <c r="K65"/>
  <c r="E65"/>
  <c r="M64"/>
  <c r="G64"/>
  <c r="C64"/>
  <c r="K63"/>
  <c r="E63"/>
  <c r="M62"/>
  <c r="G62"/>
  <c r="C62"/>
  <c r="K61"/>
  <c r="E61"/>
  <c r="M60"/>
  <c r="G60"/>
  <c r="C60"/>
  <c r="K59"/>
  <c r="E59"/>
  <c r="M58"/>
  <c r="G58"/>
  <c r="C58"/>
  <c r="K57"/>
  <c r="E57"/>
  <c r="M56"/>
  <c r="G56"/>
  <c r="C56"/>
  <c r="K55"/>
  <c r="E55"/>
  <c r="G54"/>
  <c r="L68"/>
  <c r="F68"/>
  <c r="N67"/>
  <c r="J67"/>
  <c r="D67"/>
  <c r="L66"/>
  <c r="F66"/>
  <c r="N65"/>
  <c r="J65"/>
  <c r="D65"/>
  <c r="L64"/>
  <c r="F64"/>
  <c r="N63"/>
  <c r="J63"/>
  <c r="D63"/>
  <c r="L62"/>
  <c r="F62"/>
  <c r="N61"/>
  <c r="J61"/>
  <c r="D61"/>
  <c r="L60"/>
  <c r="F60"/>
  <c r="N59"/>
  <c r="J59"/>
  <c r="D59"/>
  <c r="L58"/>
  <c r="F58"/>
  <c r="N57"/>
  <c r="J57"/>
  <c r="D57"/>
  <c r="L56"/>
  <c r="F56"/>
  <c r="N55"/>
  <c r="J55"/>
  <c r="D55"/>
  <c r="L54"/>
  <c r="F54"/>
  <c r="N53"/>
  <c r="J53"/>
  <c r="D53"/>
  <c r="L52"/>
  <c r="F52"/>
  <c r="N51"/>
  <c r="D51"/>
  <c r="K68"/>
  <c r="E68"/>
  <c r="M67"/>
  <c r="G67"/>
  <c r="C67"/>
  <c r="K66"/>
  <c r="E66"/>
  <c r="M65"/>
  <c r="G65"/>
  <c r="C65"/>
  <c r="K64"/>
  <c r="E64"/>
  <c r="M63"/>
  <c r="G63"/>
  <c r="C63"/>
  <c r="K62"/>
  <c r="E62"/>
  <c r="M61"/>
  <c r="G61"/>
  <c r="C61"/>
  <c r="K60"/>
  <c r="E60"/>
  <c r="M59"/>
  <c r="G59"/>
  <c r="C59"/>
  <c r="K58"/>
  <c r="E58"/>
  <c r="M57"/>
  <c r="G57"/>
  <c r="C57"/>
  <c r="K56"/>
  <c r="E56"/>
  <c r="M55"/>
  <c r="G55"/>
  <c r="C55"/>
  <c r="K54"/>
  <c r="E54"/>
  <c r="M53"/>
  <c r="G53"/>
  <c r="C53"/>
  <c r="E52"/>
  <c r="E53"/>
  <c r="G52"/>
  <c r="M51"/>
  <c r="K52"/>
  <c r="C54"/>
  <c r="E51"/>
  <c r="C52"/>
  <c r="M52"/>
  <c r="M54"/>
  <c r="K28"/>
  <c r="K29"/>
  <c r="K30"/>
  <c r="K31"/>
  <c r="K32"/>
  <c r="K33"/>
  <c r="K34"/>
  <c r="K35"/>
  <c r="K36"/>
  <c r="K37"/>
  <c r="K38"/>
  <c r="K40"/>
  <c r="K41"/>
  <c r="K43"/>
  <c r="K46"/>
  <c r="J33"/>
  <c r="J37"/>
  <c r="J41"/>
  <c r="F28"/>
  <c r="F30"/>
  <c r="F33"/>
  <c r="F35"/>
  <c r="F37"/>
  <c r="F39"/>
  <c r="F41"/>
  <c r="F44"/>
  <c r="F46"/>
  <c r="C35"/>
  <c r="C43"/>
  <c r="G37"/>
  <c r="G42"/>
  <c r="G45"/>
  <c r="C36"/>
  <c r="C44"/>
  <c r="M28"/>
  <c r="M31"/>
  <c r="M33"/>
  <c r="M35"/>
  <c r="M38"/>
  <c r="M41"/>
  <c r="M44"/>
  <c r="J31"/>
  <c r="D29"/>
  <c r="D32"/>
  <c r="D35"/>
  <c r="D39"/>
  <c r="D42"/>
  <c r="D45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J30"/>
  <c r="J34"/>
  <c r="J38"/>
  <c r="J42"/>
  <c r="J46"/>
  <c r="G28"/>
  <c r="G29"/>
  <c r="G30"/>
  <c r="G31"/>
  <c r="G32"/>
  <c r="G33"/>
  <c r="G34"/>
  <c r="G35"/>
  <c r="G38"/>
  <c r="G41"/>
  <c r="G44"/>
  <c r="C40"/>
  <c r="M29"/>
  <c r="M32"/>
  <c r="M34"/>
  <c r="M37"/>
  <c r="M40"/>
  <c r="M43"/>
  <c r="M45"/>
  <c r="J35"/>
  <c r="J43"/>
  <c r="D31"/>
  <c r="D34"/>
  <c r="D37"/>
  <c r="D41"/>
  <c r="D44"/>
  <c r="C29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J32"/>
  <c r="J36"/>
  <c r="J40"/>
  <c r="J44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C30"/>
  <c r="C34"/>
  <c r="C38"/>
  <c r="C42"/>
  <c r="C46"/>
  <c r="K39"/>
  <c r="K42"/>
  <c r="K44"/>
  <c r="K45"/>
  <c r="J29"/>
  <c r="J45"/>
  <c r="F29"/>
  <c r="F31"/>
  <c r="F32"/>
  <c r="F34"/>
  <c r="F36"/>
  <c r="F38"/>
  <c r="F40"/>
  <c r="F42"/>
  <c r="F43"/>
  <c r="F45"/>
  <c r="C31"/>
  <c r="C39"/>
  <c r="G36"/>
  <c r="G39"/>
  <c r="G40"/>
  <c r="G43"/>
  <c r="C32"/>
  <c r="M30"/>
  <c r="M36"/>
  <c r="M39"/>
  <c r="M42"/>
  <c r="M46"/>
  <c r="J39"/>
  <c r="D28"/>
  <c r="D30"/>
  <c r="D33"/>
  <c r="D36"/>
  <c r="D38"/>
  <c r="D40"/>
  <c r="D43"/>
  <c r="C37"/>
  <c r="C33"/>
  <c r="C45"/>
  <c r="D46"/>
  <c r="C41"/>
  <c r="F20"/>
  <c r="L18"/>
  <c r="D17"/>
  <c r="N17"/>
  <c r="J19"/>
  <c r="F18"/>
  <c r="N19"/>
  <c r="D19"/>
  <c r="L20"/>
  <c r="E17"/>
  <c r="K17"/>
  <c r="C18"/>
  <c r="G18"/>
  <c r="M18"/>
  <c r="E19"/>
  <c r="K19"/>
  <c r="C20"/>
  <c r="M20"/>
  <c r="F17"/>
  <c r="L17"/>
  <c r="D18"/>
  <c r="J18"/>
  <c r="N18"/>
  <c r="F19"/>
  <c r="L19"/>
  <c r="D20"/>
  <c r="J20"/>
  <c r="G17"/>
  <c r="M17"/>
  <c r="E18"/>
  <c r="K18"/>
  <c r="C19"/>
  <c r="G19"/>
  <c r="M19"/>
  <c r="E20"/>
  <c r="K20"/>
  <c r="H15" i="31" l="1"/>
  <c r="H15" i="23"/>
  <c r="H15" i="20"/>
  <c r="H15" i="19"/>
  <c r="H15" i="18"/>
  <c r="E37" s="1"/>
  <c r="H15" i="16"/>
  <c r="B32" s="1"/>
  <c r="H14" i="14"/>
  <c r="B45"/>
  <c r="H14" i="11"/>
  <c r="AH45" s="1"/>
  <c r="AD35"/>
  <c r="AS28"/>
  <c r="AV33"/>
  <c r="T47"/>
  <c r="AC48"/>
  <c r="Y50"/>
  <c r="AC53"/>
  <c r="Y55"/>
  <c r="U57"/>
  <c r="Z60"/>
  <c r="N47"/>
  <c r="I49"/>
  <c r="O52"/>
  <c r="Q53"/>
  <c r="M55"/>
  <c r="K58"/>
  <c r="G60"/>
  <c r="C25"/>
  <c r="C45"/>
  <c r="C57"/>
  <c r="B28"/>
  <c r="B52"/>
  <c r="H5" i="7"/>
  <c r="M42" i="11" l="1"/>
  <c r="H37"/>
  <c r="I32"/>
  <c r="AX19"/>
  <c r="O28"/>
  <c r="AR39"/>
  <c r="Q25"/>
  <c r="B44"/>
  <c r="C33"/>
  <c r="I57"/>
  <c r="E51"/>
  <c r="AD58"/>
  <c r="U52"/>
  <c r="AV41"/>
  <c r="AD43"/>
  <c r="Q48" i="14"/>
  <c r="X46" i="18"/>
  <c r="V21" i="11"/>
  <c r="M36" i="14"/>
  <c r="S49"/>
  <c r="B60" i="11"/>
  <c r="B20"/>
  <c r="C41"/>
  <c r="O60"/>
  <c r="Q57"/>
  <c r="E55"/>
  <c r="M51"/>
  <c r="O48"/>
  <c r="AM59"/>
  <c r="AU55"/>
  <c r="AP52"/>
  <c r="AK49"/>
  <c r="AS44"/>
  <c r="AY30"/>
  <c r="E23"/>
  <c r="AG40"/>
  <c r="S36"/>
  <c r="M30"/>
  <c r="U22"/>
  <c r="B26" i="14"/>
  <c r="C49" i="11"/>
  <c r="C29"/>
  <c r="M59"/>
  <c r="G56"/>
  <c r="I53"/>
  <c r="K50"/>
  <c r="AU60"/>
  <c r="AQ57"/>
  <c r="AL54"/>
  <c r="AT50"/>
  <c r="AO47"/>
  <c r="AY38"/>
  <c r="AY22"/>
  <c r="AO42"/>
  <c r="O39"/>
  <c r="I33"/>
  <c r="O26"/>
  <c r="W20"/>
  <c r="AC49" i="14"/>
  <c r="C23"/>
  <c r="AE45" i="18"/>
  <c r="Z39"/>
  <c r="AM43"/>
  <c r="B36" i="11"/>
  <c r="C53"/>
  <c r="C37"/>
  <c r="C21"/>
  <c r="E59"/>
  <c r="O56"/>
  <c r="K54"/>
  <c r="G52"/>
  <c r="Q49"/>
  <c r="G46"/>
  <c r="AY58"/>
  <c r="AH56"/>
  <c r="AY53"/>
  <c r="AG51"/>
  <c r="AX48"/>
  <c r="AX45"/>
  <c r="AS36"/>
  <c r="AV25"/>
  <c r="T44"/>
  <c r="V41"/>
  <c r="Z38"/>
  <c r="G34"/>
  <c r="M29"/>
  <c r="S24"/>
  <c r="X19"/>
  <c r="AD25" i="14"/>
  <c r="AK37" i="11"/>
  <c r="AM34"/>
  <c r="K31"/>
  <c r="P27"/>
  <c r="S23"/>
  <c r="C30" i="14"/>
  <c r="AA51"/>
  <c r="AE30"/>
  <c r="B38" i="18"/>
  <c r="I43"/>
  <c r="AG38"/>
  <c r="O25"/>
  <c r="Y42" i="20"/>
  <c r="G42" i="14"/>
  <c r="W40" i="18"/>
  <c r="Q35"/>
  <c r="M42"/>
  <c r="AC36" i="16"/>
  <c r="H36" i="18"/>
  <c r="C24"/>
  <c r="G46" i="20"/>
  <c r="AO30" i="18"/>
  <c r="K32"/>
  <c r="J43" i="14"/>
  <c r="C39"/>
  <c r="H51"/>
  <c r="L44"/>
  <c r="K38"/>
  <c r="C48"/>
  <c r="J52"/>
  <c r="H46"/>
  <c r="AJ47"/>
  <c r="AE39"/>
  <c r="AR20"/>
  <c r="AG52"/>
  <c r="E38"/>
  <c r="AI40"/>
  <c r="AE34"/>
  <c r="AA44" i="16"/>
  <c r="AJ44" i="18"/>
  <c r="P41"/>
  <c r="AM37"/>
  <c r="U34"/>
  <c r="AE28"/>
  <c r="C38" i="16"/>
  <c r="C42"/>
  <c r="M33" i="18"/>
  <c r="V52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X46" i="16"/>
  <c r="AN43"/>
  <c r="S41"/>
  <c r="AJ29" i="18"/>
  <c r="E21" i="16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F51" i="19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Z36" i="20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N45" i="16"/>
  <c r="AC42"/>
  <c r="M39"/>
  <c r="AN29"/>
  <c r="AM45"/>
  <c r="Q43"/>
  <c r="W40"/>
  <c r="AD31"/>
  <c r="AG50" i="20"/>
  <c r="S27"/>
  <c r="O44"/>
  <c r="G40"/>
  <c r="P32"/>
  <c r="P54"/>
  <c r="J45"/>
  <c r="N41"/>
  <c r="AF34"/>
  <c r="D24"/>
  <c r="S52"/>
  <c r="AL46"/>
  <c r="V43"/>
  <c r="P38"/>
  <c r="G30"/>
  <c r="AE54"/>
  <c r="AM34" i="19"/>
  <c r="Q45"/>
  <c r="X40"/>
  <c r="T25"/>
  <c r="H43"/>
  <c r="Y30"/>
  <c r="AL51"/>
  <c r="B35"/>
  <c r="AL37"/>
  <c r="R26" i="18"/>
  <c r="P48"/>
  <c r="AA27"/>
  <c r="F54"/>
  <c r="L22"/>
  <c r="AN50"/>
  <c r="AC53"/>
  <c r="C48" i="16"/>
  <c r="E54"/>
  <c r="F23"/>
  <c r="R33"/>
  <c r="N25"/>
  <c r="AN51"/>
  <c r="I35"/>
  <c r="Z27"/>
  <c r="B38" i="14"/>
  <c r="B21"/>
  <c r="C46"/>
  <c r="D37"/>
  <c r="C28"/>
  <c r="C20"/>
  <c r="S51"/>
  <c r="S50"/>
  <c r="R49"/>
  <c r="E48"/>
  <c r="S45"/>
  <c r="Z52"/>
  <c r="AM50"/>
  <c r="U49"/>
  <c r="AB47"/>
  <c r="E22"/>
  <c r="G44"/>
  <c r="AM42"/>
  <c r="AC41"/>
  <c r="Y40"/>
  <c r="W39"/>
  <c r="AC37"/>
  <c r="AN35"/>
  <c r="R34"/>
  <c r="AL27"/>
  <c r="S19"/>
  <c r="AD22"/>
  <c r="AI46" i="19"/>
  <c r="AL44"/>
  <c r="U42"/>
  <c r="AJ39"/>
  <c r="N37"/>
  <c r="F34"/>
  <c r="N29"/>
  <c r="H24"/>
  <c r="AC54"/>
  <c r="B46" i="20"/>
  <c r="AD46"/>
  <c r="AJ45"/>
  <c r="AM44"/>
  <c r="I44"/>
  <c r="L43"/>
  <c r="N42"/>
  <c r="E41"/>
  <c r="AA39"/>
  <c r="AL37"/>
  <c r="P36"/>
  <c r="C34"/>
  <c r="AG31"/>
  <c r="Z29"/>
  <c r="S26"/>
  <c r="S23"/>
  <c r="K53"/>
  <c r="U52"/>
  <c r="B48" i="14"/>
  <c r="B32"/>
  <c r="C49"/>
  <c r="D41"/>
  <c r="D33"/>
  <c r="C24"/>
  <c r="N52"/>
  <c r="O51"/>
  <c r="J50"/>
  <c r="I49"/>
  <c r="G47"/>
  <c r="AM52"/>
  <c r="AE51"/>
  <c r="AR49"/>
  <c r="AR47"/>
  <c r="AK45"/>
  <c r="AC44"/>
  <c r="S43"/>
  <c r="M42"/>
  <c r="L41"/>
  <c r="AM39"/>
  <c r="W38"/>
  <c r="AK36"/>
  <c r="AM34"/>
  <c r="I32"/>
  <c r="AK24"/>
  <c r="AK45" i="19"/>
  <c r="AE43"/>
  <c r="J41"/>
  <c r="Z38"/>
  <c r="AI35"/>
  <c r="AL31"/>
  <c r="AD26"/>
  <c r="V47"/>
  <c r="B27" i="20"/>
  <c r="K46"/>
  <c r="T45"/>
  <c r="W44"/>
  <c r="AB43"/>
  <c r="AI42"/>
  <c r="Z41"/>
  <c r="P40"/>
  <c r="AL38"/>
  <c r="F37"/>
  <c r="L35"/>
  <c r="E33"/>
  <c r="X30"/>
  <c r="AN27"/>
  <c r="F25"/>
  <c r="Y48"/>
  <c r="D48"/>
  <c r="S31" i="31"/>
  <c r="B49" i="14"/>
  <c r="B34"/>
  <c r="C52"/>
  <c r="C43"/>
  <c r="C35"/>
  <c r="D27"/>
  <c r="Q52"/>
  <c r="P51"/>
  <c r="O50"/>
  <c r="K49"/>
  <c r="L47"/>
  <c r="M45"/>
  <c r="AL51"/>
  <c r="AB50"/>
  <c r="AL48"/>
  <c r="AM46"/>
  <c r="AJ44"/>
  <c r="AJ43"/>
  <c r="V42"/>
  <c r="V41"/>
  <c r="O40"/>
  <c r="AI38"/>
  <c r="N37"/>
  <c r="AB35"/>
  <c r="AD33"/>
  <c r="P46" i="19"/>
  <c r="R44"/>
  <c r="AH41"/>
  <c r="N39"/>
  <c r="AA36"/>
  <c r="I33"/>
  <c r="D28"/>
  <c r="AG22"/>
  <c r="B38" i="20"/>
  <c r="V46"/>
  <c r="Z45"/>
  <c r="AF44"/>
  <c r="AM43"/>
  <c r="C43"/>
  <c r="C42"/>
  <c r="AB40"/>
  <c r="M39"/>
  <c r="AA37"/>
  <c r="AE35"/>
  <c r="U33"/>
  <c r="Q31"/>
  <c r="AC28"/>
  <c r="AC25"/>
  <c r="AF22"/>
  <c r="N50"/>
  <c r="AJ41" i="31"/>
  <c r="AK47" i="16"/>
  <c r="AA49"/>
  <c r="X50"/>
  <c r="Y51"/>
  <c r="T52"/>
  <c r="Q53"/>
  <c r="Q54"/>
  <c r="AL54"/>
  <c r="D48"/>
  <c r="C50"/>
  <c r="J51"/>
  <c r="C53"/>
  <c r="O54"/>
  <c r="AA47"/>
  <c r="AF48"/>
  <c r="AC22"/>
  <c r="K23"/>
  <c r="AB23"/>
  <c r="P24"/>
  <c r="AK24"/>
  <c r="U25"/>
  <c r="G26"/>
  <c r="Y26"/>
  <c r="K27"/>
  <c r="AH27"/>
  <c r="S28"/>
  <c r="AK28"/>
  <c r="V29"/>
  <c r="E30"/>
  <c r="U30"/>
  <c r="AN30"/>
  <c r="P31"/>
  <c r="AF31"/>
  <c r="M32"/>
  <c r="AC32"/>
  <c r="C33"/>
  <c r="W33"/>
  <c r="AM33"/>
  <c r="P34"/>
  <c r="AJ34"/>
  <c r="J35"/>
  <c r="Z35"/>
  <c r="G36"/>
  <c r="S36"/>
  <c r="AH36"/>
  <c r="F37"/>
  <c r="R37"/>
  <c r="AF37"/>
  <c r="E38"/>
  <c r="P38"/>
  <c r="AE38"/>
  <c r="D39"/>
  <c r="Q39"/>
  <c r="AD39"/>
  <c r="AO39"/>
  <c r="O40"/>
  <c r="AC40"/>
  <c r="C41"/>
  <c r="N41"/>
  <c r="AA41"/>
  <c r="AN41"/>
  <c r="M42"/>
  <c r="AB42"/>
  <c r="AM42"/>
  <c r="L43"/>
  <c r="Z43"/>
  <c r="AL43"/>
  <c r="J44"/>
  <c r="Y44"/>
  <c r="AK44"/>
  <c r="J45"/>
  <c r="X45"/>
  <c r="AI45"/>
  <c r="H46"/>
  <c r="W46"/>
  <c r="AI46"/>
  <c r="B26"/>
  <c r="B41"/>
  <c r="AM48"/>
  <c r="AO49"/>
  <c r="AK50"/>
  <c r="AE51"/>
  <c r="AE52"/>
  <c r="AA53"/>
  <c r="AB54"/>
  <c r="K47"/>
  <c r="C49"/>
  <c r="L50"/>
  <c r="G52"/>
  <c r="D54"/>
  <c r="B52"/>
  <c r="W48"/>
  <c r="O22"/>
  <c r="AK22"/>
  <c r="X23"/>
  <c r="D24"/>
  <c r="Y24"/>
  <c r="M25"/>
  <c r="AH25"/>
  <c r="N26"/>
  <c r="AM26"/>
  <c r="V27"/>
  <c r="D28"/>
  <c r="AE28"/>
  <c r="L29"/>
  <c r="AG29"/>
  <c r="M30"/>
  <c r="AC30"/>
  <c r="E31"/>
  <c r="Y31"/>
  <c r="AO31"/>
  <c r="S32"/>
  <c r="AK32"/>
  <c r="L33"/>
  <c r="AD33"/>
  <c r="I34"/>
  <c r="AA34"/>
  <c r="AO34"/>
  <c r="T35"/>
  <c r="AK35"/>
  <c r="N36"/>
  <c r="AA36"/>
  <c r="AL36"/>
  <c r="L37"/>
  <c r="Z37"/>
  <c r="AL37"/>
  <c r="M38"/>
  <c r="X38"/>
  <c r="AJ38"/>
  <c r="L39"/>
  <c r="X39"/>
  <c r="AH39"/>
  <c r="J40"/>
  <c r="V40"/>
  <c r="AH40"/>
  <c r="J41"/>
  <c r="T41"/>
  <c r="AF41"/>
  <c r="H42"/>
  <c r="T42"/>
  <c r="AE42"/>
  <c r="F43"/>
  <c r="R43"/>
  <c r="AF43"/>
  <c r="F44"/>
  <c r="Q44"/>
  <c r="AD44"/>
  <c r="D45"/>
  <c r="R45"/>
  <c r="AB45"/>
  <c r="C46"/>
  <c r="P46"/>
  <c r="AB46"/>
  <c r="B24"/>
  <c r="B34"/>
  <c r="B46"/>
  <c r="AJ48"/>
  <c r="AE49"/>
  <c r="AF50"/>
  <c r="AB51"/>
  <c r="X52"/>
  <c r="Z53"/>
  <c r="T54"/>
  <c r="AO54"/>
  <c r="M48"/>
  <c r="G50"/>
  <c r="M51"/>
  <c r="K53"/>
  <c r="B50"/>
  <c r="Q48"/>
  <c r="J22"/>
  <c r="AD22"/>
  <c r="N23"/>
  <c r="AM23"/>
  <c r="W24"/>
  <c r="D25"/>
  <c r="Z25"/>
  <c r="K26"/>
  <c r="AG26"/>
  <c r="T27"/>
  <c r="AM27"/>
  <c r="U28"/>
  <c r="H29"/>
  <c r="AC29"/>
  <c r="G30"/>
  <c r="AA30"/>
  <c r="D31"/>
  <c r="T31"/>
  <c r="AL31"/>
  <c r="N32"/>
  <c r="AD32"/>
  <c r="K33"/>
  <c r="AA33"/>
  <c r="AN33"/>
  <c r="U34"/>
  <c r="AK34"/>
  <c r="P35"/>
  <c r="AH35"/>
  <c r="I36"/>
  <c r="W36"/>
  <c r="AI36"/>
  <c r="J37"/>
  <c r="W37"/>
  <c r="AH37"/>
  <c r="H38"/>
  <c r="U38"/>
  <c r="AI38"/>
  <c r="F39"/>
  <c r="T39"/>
  <c r="AG39"/>
  <c r="F40"/>
  <c r="U40"/>
  <c r="AE40"/>
  <c r="W50" i="19"/>
  <c r="S49"/>
  <c r="W52"/>
  <c r="D47"/>
  <c r="E52"/>
  <c r="V48"/>
  <c r="D23"/>
  <c r="Q24"/>
  <c r="AB25"/>
  <c r="AM26"/>
  <c r="L28"/>
  <c r="X29"/>
  <c r="AH30"/>
  <c r="I32"/>
  <c r="Q33"/>
  <c r="J34"/>
  <c r="F35"/>
  <c r="AL35"/>
  <c r="AE36"/>
  <c r="Q37"/>
  <c r="E38"/>
  <c r="AA38"/>
  <c r="O39"/>
  <c r="C40"/>
  <c r="Y40"/>
  <c r="M41"/>
  <c r="AL41"/>
  <c r="Y42"/>
  <c r="J43"/>
  <c r="AJ43"/>
  <c r="T44"/>
  <c r="AN44"/>
  <c r="U45"/>
  <c r="AL45"/>
  <c r="S46"/>
  <c r="AL46"/>
  <c r="B37"/>
  <c r="AO50"/>
  <c r="AH53"/>
  <c r="L49"/>
  <c r="H54"/>
  <c r="S22"/>
  <c r="AD23"/>
  <c r="AN24"/>
  <c r="O26"/>
  <c r="AA27"/>
  <c r="AK28"/>
  <c r="K30"/>
  <c r="V31"/>
  <c r="AF32"/>
  <c r="AD33"/>
  <c r="AA34"/>
  <c r="T35"/>
  <c r="Q36"/>
  <c r="F37"/>
  <c r="AC37"/>
  <c r="Q38"/>
  <c r="C39"/>
  <c r="AA39"/>
  <c r="M40"/>
  <c r="AN40"/>
  <c r="X41"/>
  <c r="K42"/>
  <c r="AL42"/>
  <c r="W43"/>
  <c r="K44"/>
  <c r="AD44"/>
  <c r="J45"/>
  <c r="AC45"/>
  <c r="J46"/>
  <c r="AA46"/>
  <c r="B28"/>
  <c r="X50"/>
  <c r="X53"/>
  <c r="M48"/>
  <c r="J53"/>
  <c r="J22"/>
  <c r="T23"/>
  <c r="AF24"/>
  <c r="E26"/>
  <c r="P27"/>
  <c r="AA28"/>
  <c r="AO29"/>
  <c r="L31"/>
  <c r="X32"/>
  <c r="AC33"/>
  <c r="U34"/>
  <c r="P35"/>
  <c r="M36"/>
  <c r="AN36"/>
  <c r="AB37"/>
  <c r="M38"/>
  <c r="AL38"/>
  <c r="X39"/>
  <c r="L40"/>
  <c r="AI40"/>
  <c r="V41"/>
  <c r="J42"/>
  <c r="AG42"/>
  <c r="T43"/>
  <c r="G44"/>
  <c r="AB44"/>
  <c r="G45"/>
  <c r="AA45"/>
  <c r="F46"/>
  <c r="Z46"/>
  <c r="B27"/>
  <c r="B44"/>
  <c r="B40" i="14"/>
  <c r="B28"/>
  <c r="D51"/>
  <c r="C44"/>
  <c r="C38"/>
  <c r="C32"/>
  <c r="C25"/>
  <c r="D19"/>
  <c r="I52"/>
  <c r="I51"/>
  <c r="L50"/>
  <c r="Q49"/>
  <c r="L48"/>
  <c r="O46"/>
  <c r="E45"/>
  <c r="U52"/>
  <c r="T51"/>
  <c r="AL49"/>
  <c r="AA48"/>
  <c r="AQ46"/>
  <c r="E31"/>
  <c r="T44"/>
  <c r="Z43"/>
  <c r="AG42"/>
  <c r="AL41"/>
  <c r="AO40"/>
  <c r="K40"/>
  <c r="L39"/>
  <c r="AK37"/>
  <c r="AB36"/>
  <c r="L35"/>
  <c r="AP33"/>
  <c r="AD29"/>
  <c r="B37" i="16"/>
  <c r="AF46"/>
  <c r="G46"/>
  <c r="S45"/>
  <c r="AI44"/>
  <c r="I44"/>
  <c r="U43"/>
  <c r="AJ42"/>
  <c r="I42"/>
  <c r="X41"/>
  <c r="AL40"/>
  <c r="Y39"/>
  <c r="O38"/>
  <c r="D37"/>
  <c r="Y35"/>
  <c r="AL33"/>
  <c r="E32"/>
  <c r="P30"/>
  <c r="K28"/>
  <c r="AJ25"/>
  <c r="AA23"/>
  <c r="X47"/>
  <c r="J49"/>
  <c r="AL52"/>
  <c r="Y49"/>
  <c r="B25" i="18"/>
  <c r="K45"/>
  <c r="W43"/>
  <c r="AG41"/>
  <c r="F40"/>
  <c r="P38"/>
  <c r="AB36"/>
  <c r="AK34"/>
  <c r="AF32"/>
  <c r="X30"/>
  <c r="F28"/>
  <c r="AG25"/>
  <c r="J23"/>
  <c r="F51"/>
  <c r="AI47"/>
  <c r="AN49"/>
  <c r="V51"/>
  <c r="W52"/>
  <c r="AN53"/>
  <c r="H47"/>
  <c r="M49"/>
  <c r="H52"/>
  <c r="G54"/>
  <c r="T48"/>
  <c r="Z22"/>
  <c r="U23"/>
  <c r="K24"/>
  <c r="AH24"/>
  <c r="T25"/>
  <c r="AO25"/>
  <c r="Z26"/>
  <c r="G27"/>
  <c r="AC27"/>
  <c r="P28"/>
  <c r="AL28"/>
  <c r="P29"/>
  <c r="D30"/>
  <c r="Y30"/>
  <c r="G31"/>
  <c r="AH31"/>
  <c r="N32"/>
  <c r="AI32"/>
  <c r="W33"/>
  <c r="E34"/>
  <c r="V34"/>
  <c r="C35"/>
  <c r="S35"/>
  <c r="AK35"/>
  <c r="O36"/>
  <c r="AD36"/>
  <c r="H37"/>
  <c r="AA37"/>
  <c r="E38"/>
  <c r="T38"/>
  <c r="AK38"/>
  <c r="O39"/>
  <c r="AE39"/>
  <c r="L40"/>
  <c r="AA40"/>
  <c r="D41"/>
  <c r="W41"/>
  <c r="AM41"/>
  <c r="N42"/>
  <c r="AH42"/>
  <c r="K43"/>
  <c r="AA43"/>
  <c r="G44"/>
  <c r="V44"/>
  <c r="AL44"/>
  <c r="S45"/>
  <c r="AI45"/>
  <c r="I46"/>
  <c r="AC46"/>
  <c r="B26"/>
  <c r="B43"/>
  <c r="V49"/>
  <c r="AC50"/>
  <c r="R52"/>
  <c r="T53"/>
  <c r="AA54"/>
  <c r="O48"/>
  <c r="E51"/>
  <c r="E53"/>
  <c r="T47"/>
  <c r="F22"/>
  <c r="AL22"/>
  <c r="AO23"/>
  <c r="W24"/>
  <c r="E25"/>
  <c r="AE25"/>
  <c r="M26"/>
  <c r="AF26"/>
  <c r="S27"/>
  <c r="AO27"/>
  <c r="Z28"/>
  <c r="I29"/>
  <c r="AC29"/>
  <c r="M30"/>
  <c r="AL30"/>
  <c r="V31"/>
  <c r="C32"/>
  <c r="Z32"/>
  <c r="I33"/>
  <c r="AE33"/>
  <c r="R34"/>
  <c r="AG34"/>
  <c r="J35"/>
  <c r="AD35"/>
  <c r="G36"/>
  <c r="T36"/>
  <c r="AN36"/>
  <c r="Q37"/>
  <c r="AG37"/>
  <c r="N38"/>
  <c r="AB38"/>
  <c r="E39"/>
  <c r="Y39"/>
  <c r="AO39"/>
  <c r="P40"/>
  <c r="AI40"/>
  <c r="L41"/>
  <c r="AE41"/>
  <c r="I42"/>
  <c r="X42"/>
  <c r="AO42"/>
  <c r="S43"/>
  <c r="AL43"/>
  <c r="L44"/>
  <c r="AE44"/>
  <c r="I45"/>
  <c r="Y45"/>
  <c r="F46"/>
  <c r="T46"/>
  <c r="AJ46"/>
  <c r="B37"/>
  <c r="AL48"/>
  <c r="S50"/>
  <c r="AA51"/>
  <c r="AM52"/>
  <c r="Y54"/>
  <c r="N47"/>
  <c r="H50"/>
  <c r="N52"/>
  <c r="B49"/>
  <c r="E22"/>
  <c r="AG22"/>
  <c r="Z23"/>
  <c r="S24"/>
  <c r="AN24"/>
  <c r="U25"/>
  <c r="I26"/>
  <c r="AD26"/>
  <c r="M27"/>
  <c r="AL27"/>
  <c r="R28"/>
  <c r="AM28"/>
  <c r="AA29"/>
  <c r="I30"/>
  <c r="AB30"/>
  <c r="O31"/>
  <c r="AK31"/>
  <c r="T32"/>
  <c r="G33"/>
  <c r="X33"/>
  <c r="J34"/>
  <c r="AC34"/>
  <c r="I35"/>
  <c r="V35"/>
  <c r="AO35"/>
  <c r="S36"/>
  <c r="AI36"/>
  <c r="P37"/>
  <c r="AC37"/>
  <c r="F38"/>
  <c r="Z38"/>
  <c r="C39"/>
  <c r="R39"/>
  <c r="AK39"/>
  <c r="N40"/>
  <c r="AD40"/>
  <c r="K41"/>
  <c r="Y41"/>
  <c r="AO41"/>
  <c r="U42"/>
  <c r="AK42"/>
  <c r="M43"/>
  <c r="AG43"/>
  <c r="J44"/>
  <c r="AA44"/>
  <c r="E45"/>
  <c r="T45"/>
  <c r="AK45"/>
  <c r="Q46"/>
  <c r="AH46"/>
  <c r="B30"/>
  <c r="B22"/>
  <c r="P33" i="31"/>
  <c r="AK42"/>
  <c r="Y25"/>
  <c r="AN38"/>
  <c r="AF46"/>
  <c r="R23"/>
  <c r="C38"/>
  <c r="AH45"/>
  <c r="B45" i="16"/>
  <c r="AK46"/>
  <c r="M46"/>
  <c r="Z45"/>
  <c r="AL44"/>
  <c r="O44"/>
  <c r="AB43"/>
  <c r="AO42"/>
  <c r="Q42"/>
  <c r="AE41"/>
  <c r="D41"/>
  <c r="AN39"/>
  <c r="AA38"/>
  <c r="P37"/>
  <c r="AN35"/>
  <c r="L34"/>
  <c r="W32"/>
  <c r="AG30"/>
  <c r="AF28"/>
  <c r="W26"/>
  <c r="I24"/>
  <c r="AC48"/>
  <c r="G51"/>
  <c r="AG53"/>
  <c r="Q50"/>
  <c r="I4" i="7"/>
  <c r="AI18" s="1"/>
  <c r="AN19" i="14"/>
  <c r="W23"/>
  <c r="F27"/>
  <c r="W30"/>
  <c r="Y32"/>
  <c r="J34"/>
  <c r="AI34"/>
  <c r="T35"/>
  <c r="L36"/>
  <c r="AG36"/>
  <c r="R37"/>
  <c r="G38"/>
  <c r="AE38"/>
  <c r="O39"/>
  <c r="AJ39"/>
  <c r="M40"/>
  <c r="AC40"/>
  <c r="I41"/>
  <c r="X41"/>
  <c r="AN41"/>
  <c r="U42"/>
  <c r="AK42"/>
  <c r="K43"/>
  <c r="AE43"/>
  <c r="H44"/>
  <c r="Y44"/>
  <c r="AR44"/>
  <c r="E32"/>
  <c r="AO45"/>
  <c r="X47"/>
  <c r="AP47"/>
  <c r="AE48"/>
  <c r="X49"/>
  <c r="AP49"/>
  <c r="AG50"/>
  <c r="V51"/>
  <c r="AJ51"/>
  <c r="W52"/>
  <c r="AH52"/>
  <c r="I45"/>
  <c r="F46"/>
  <c r="S46"/>
  <c r="Q47"/>
  <c r="M48"/>
  <c r="I22"/>
  <c r="T25"/>
  <c r="AE28"/>
  <c r="AF31"/>
  <c r="AG33"/>
  <c r="S34"/>
  <c r="K35"/>
  <c r="AI35"/>
  <c r="Q36"/>
  <c r="F37"/>
  <c r="AD37"/>
  <c r="S38"/>
  <c r="G39"/>
  <c r="Z39"/>
  <c r="AQ39"/>
  <c r="U40"/>
  <c r="AN40"/>
  <c r="N41"/>
  <c r="AG41"/>
  <c r="K42"/>
  <c r="AA42"/>
  <c r="H43"/>
  <c r="V43"/>
  <c r="AL43"/>
  <c r="S44"/>
  <c r="AI44"/>
  <c r="E24"/>
  <c r="E43"/>
  <c r="AN46"/>
  <c r="AE47"/>
  <c r="Z48"/>
  <c r="AO48"/>
  <c r="AF49"/>
  <c r="Y50"/>
  <c r="AO50"/>
  <c r="AD51"/>
  <c r="AP51"/>
  <c r="AE52"/>
  <c r="AP52"/>
  <c r="N45"/>
  <c r="N46"/>
  <c r="K47"/>
  <c r="F48"/>
  <c r="F49"/>
  <c r="B25" i="16"/>
  <c r="Q46"/>
  <c r="AH45"/>
  <c r="G45"/>
  <c r="U44"/>
  <c r="AH43"/>
  <c r="J43"/>
  <c r="W42"/>
  <c r="AL41"/>
  <c r="K41"/>
  <c r="M40"/>
  <c r="AO38"/>
  <c r="AA37"/>
  <c r="Q36"/>
  <c r="AB34"/>
  <c r="AO32"/>
  <c r="L31"/>
  <c r="R29"/>
  <c r="F27"/>
  <c r="AJ24"/>
  <c r="R22"/>
  <c r="L52"/>
  <c r="AD54"/>
  <c r="Q51"/>
  <c r="H46" i="18"/>
  <c r="T44"/>
  <c r="AC42"/>
  <c r="AN40"/>
  <c r="M39"/>
  <c r="S37"/>
  <c r="AE35"/>
  <c r="AM33"/>
  <c r="W31"/>
  <c r="O29"/>
  <c r="AO26"/>
  <c r="AD24"/>
  <c r="AD47"/>
  <c r="D47"/>
  <c r="X49"/>
  <c r="B31" i="20"/>
  <c r="AI46"/>
  <c r="R46"/>
  <c r="AN45"/>
  <c r="U45"/>
  <c r="H45"/>
  <c r="AB44"/>
  <c r="K44"/>
  <c r="AH43"/>
  <c r="N43"/>
  <c r="AM42"/>
  <c r="W42"/>
  <c r="AG41"/>
  <c r="F41"/>
  <c r="X40"/>
  <c r="AI39"/>
  <c r="C39"/>
  <c r="L38"/>
  <c r="N37"/>
  <c r="R36"/>
  <c r="AB35"/>
  <c r="R34"/>
  <c r="J33"/>
  <c r="J32"/>
  <c r="AJ30"/>
  <c r="AG29"/>
  <c r="Z28"/>
  <c r="AF26"/>
  <c r="K25"/>
  <c r="AJ23"/>
  <c r="J22"/>
  <c r="O53"/>
  <c r="D50"/>
  <c r="W53"/>
  <c r="B40"/>
  <c r="B26"/>
  <c r="Y46"/>
  <c r="I46"/>
  <c r="AF45"/>
  <c r="M45"/>
  <c r="AK44"/>
  <c r="U44"/>
  <c r="AN43"/>
  <c r="X43"/>
  <c r="K43"/>
  <c r="AD42"/>
  <c r="G42"/>
  <c r="Y41"/>
  <c r="AI40"/>
  <c r="H40"/>
  <c r="X39"/>
  <c r="Z38"/>
  <c r="AC37"/>
  <c r="AN36"/>
  <c r="AO35"/>
  <c r="AM34"/>
  <c r="AO33"/>
  <c r="AD32"/>
  <c r="U31"/>
  <c r="W30"/>
  <c r="F29"/>
  <c r="T27"/>
  <c r="J26"/>
  <c r="V24"/>
  <c r="AL22"/>
  <c r="R48"/>
  <c r="D52"/>
  <c r="AI54"/>
  <c r="Y45" i="11"/>
  <c r="AE45"/>
  <c r="V46"/>
  <c r="AC46"/>
  <c r="F19"/>
  <c r="N19"/>
  <c r="T19"/>
  <c r="AA19"/>
  <c r="AI19"/>
  <c r="AP19"/>
  <c r="I20"/>
  <c r="Q20"/>
  <c r="X20"/>
  <c r="AE20"/>
  <c r="AM20"/>
  <c r="F21"/>
  <c r="M21"/>
  <c r="U21"/>
  <c r="AB21"/>
  <c r="AH21"/>
  <c r="AP21"/>
  <c r="J22"/>
  <c r="Q22"/>
  <c r="Y22"/>
  <c r="AE22"/>
  <c r="AL22"/>
  <c r="G23"/>
  <c r="N23"/>
  <c r="T23"/>
  <c r="AB23"/>
  <c r="AI23"/>
  <c r="AP23"/>
  <c r="K24"/>
  <c r="Q24"/>
  <c r="X24"/>
  <c r="AF24"/>
  <c r="AM24"/>
  <c r="F25"/>
  <c r="N25"/>
  <c r="U25"/>
  <c r="AB25"/>
  <c r="AJ25"/>
  <c r="AP25"/>
  <c r="J26"/>
  <c r="R26"/>
  <c r="Y26"/>
  <c r="AE26"/>
  <c r="AM26"/>
  <c r="G27"/>
  <c r="N27"/>
  <c r="V27"/>
  <c r="AB27"/>
  <c r="AI27"/>
  <c r="AQ27"/>
  <c r="K28"/>
  <c r="Q28"/>
  <c r="Y28"/>
  <c r="AF28"/>
  <c r="AM28"/>
  <c r="H29"/>
  <c r="N29"/>
  <c r="U29"/>
  <c r="AC29"/>
  <c r="AJ29"/>
  <c r="AP29"/>
  <c r="K30"/>
  <c r="R30"/>
  <c r="Y30"/>
  <c r="AG30"/>
  <c r="AM30"/>
  <c r="G31"/>
  <c r="O31"/>
  <c r="V31"/>
  <c r="AB31"/>
  <c r="AJ31"/>
  <c r="AQ31"/>
  <c r="K32"/>
  <c r="S32"/>
  <c r="Y32"/>
  <c r="AF32"/>
  <c r="AN32"/>
  <c r="H33"/>
  <c r="N33"/>
  <c r="V33"/>
  <c r="AC33"/>
  <c r="AJ33"/>
  <c r="AR33"/>
  <c r="K34"/>
  <c r="R34"/>
  <c r="Z45"/>
  <c r="AI45"/>
  <c r="AB46"/>
  <c r="H19"/>
  <c r="P19"/>
  <c r="Z19"/>
  <c r="AJ19"/>
  <c r="G20"/>
  <c r="O20"/>
  <c r="Y20"/>
  <c r="AI20"/>
  <c r="AR20"/>
  <c r="P21"/>
  <c r="X21"/>
  <c r="AG21"/>
  <c r="AR21"/>
  <c r="N22"/>
  <c r="V22"/>
  <c r="AG22"/>
  <c r="AP22"/>
  <c r="L23"/>
  <c r="W23"/>
  <c r="AE23"/>
  <c r="AN23"/>
  <c r="L24"/>
  <c r="U24"/>
  <c r="AC24"/>
  <c r="AN24"/>
  <c r="J25"/>
  <c r="T25"/>
  <c r="AD25"/>
  <c r="AL25"/>
  <c r="I26"/>
  <c r="S26"/>
  <c r="AC26"/>
  <c r="AK26"/>
  <c r="H27"/>
  <c r="R27"/>
  <c r="AA27"/>
  <c r="AL27"/>
  <c r="G28"/>
  <c r="P28"/>
  <c r="AA28"/>
  <c r="AJ28"/>
  <c r="AR28"/>
  <c r="P29"/>
  <c r="Y29"/>
  <c r="AH29"/>
  <c r="F30"/>
  <c r="N30"/>
  <c r="W30"/>
  <c r="AH30"/>
  <c r="AQ30"/>
  <c r="L31"/>
  <c r="W31"/>
  <c r="AF31"/>
  <c r="AP31"/>
  <c r="M32"/>
  <c r="U32"/>
  <c r="AE32"/>
  <c r="AO32"/>
  <c r="L33"/>
  <c r="T33"/>
  <c r="AD33"/>
  <c r="AN33"/>
  <c r="J34"/>
  <c r="U34"/>
  <c r="AA34"/>
  <c r="AH34"/>
  <c r="AP34"/>
  <c r="J35"/>
  <c r="P35"/>
  <c r="X35"/>
  <c r="AE35"/>
  <c r="AL35"/>
  <c r="G36"/>
  <c r="M36"/>
  <c r="T36"/>
  <c r="AB36"/>
  <c r="AI36"/>
  <c r="AO36"/>
  <c r="J37"/>
  <c r="Q37"/>
  <c r="X37"/>
  <c r="AF37"/>
  <c r="AL37"/>
  <c r="F38"/>
  <c r="N38"/>
  <c r="U38"/>
  <c r="AA38"/>
  <c r="AI38"/>
  <c r="AP38"/>
  <c r="J39"/>
  <c r="R39"/>
  <c r="X39"/>
  <c r="AE39"/>
  <c r="AM39"/>
  <c r="G40"/>
  <c r="M40"/>
  <c r="U40"/>
  <c r="AB40"/>
  <c r="AI40"/>
  <c r="AQ40"/>
  <c r="J41"/>
  <c r="Q41"/>
  <c r="Y41"/>
  <c r="AF41"/>
  <c r="AL41"/>
  <c r="G42"/>
  <c r="N42"/>
  <c r="U42"/>
  <c r="AC42"/>
  <c r="AI42"/>
  <c r="AP42"/>
  <c r="K43"/>
  <c r="R43"/>
  <c r="X43"/>
  <c r="AF43"/>
  <c r="AM43"/>
  <c r="G44"/>
  <c r="O44"/>
  <c r="U44"/>
  <c r="AB44"/>
  <c r="AJ44"/>
  <c r="AQ44"/>
  <c r="E24"/>
  <c r="E32"/>
  <c r="E39"/>
  <c r="AS19"/>
  <c r="AS20"/>
  <c r="AY20"/>
  <c r="AW21"/>
  <c r="AU22"/>
  <c r="AZ22"/>
  <c r="AW23"/>
  <c r="AU24"/>
  <c r="AZ24"/>
  <c r="AW25"/>
  <c r="AU26"/>
  <c r="AZ26"/>
  <c r="AW27"/>
  <c r="AU28"/>
  <c r="AZ28"/>
  <c r="AW29"/>
  <c r="AU30"/>
  <c r="AZ30"/>
  <c r="AW31"/>
  <c r="AU32"/>
  <c r="AZ32"/>
  <c r="AW33"/>
  <c r="AU34"/>
  <c r="AZ34"/>
  <c r="AW35"/>
  <c r="AU36"/>
  <c r="AZ36"/>
  <c r="AW37"/>
  <c r="AU38"/>
  <c r="AZ38"/>
  <c r="AW39"/>
  <c r="AU40"/>
  <c r="AZ40"/>
  <c r="AW41"/>
  <c r="AU42"/>
  <c r="AZ42"/>
  <c r="AW43"/>
  <c r="AU44"/>
  <c r="AZ44"/>
  <c r="AN45"/>
  <c r="AT45"/>
  <c r="AY45"/>
  <c r="AM46"/>
  <c r="AS46"/>
  <c r="AX46"/>
  <c r="U47"/>
  <c r="AA47"/>
  <c r="AF47"/>
  <c r="AK47"/>
  <c r="AQ47"/>
  <c r="AV47"/>
  <c r="S48"/>
  <c r="Y48"/>
  <c r="AD48"/>
  <c r="AI48"/>
  <c r="AO48"/>
  <c r="AT48"/>
  <c r="AY48"/>
  <c r="W49"/>
  <c r="AB49"/>
  <c r="AG49"/>
  <c r="AM49"/>
  <c r="AR49"/>
  <c r="AW49"/>
  <c r="U50"/>
  <c r="Z50"/>
  <c r="AE50"/>
  <c r="AK50"/>
  <c r="AP50"/>
  <c r="AU50"/>
  <c r="S51"/>
  <c r="X51"/>
  <c r="AC51"/>
  <c r="AI51"/>
  <c r="AN51"/>
  <c r="AS51"/>
  <c r="AY51"/>
  <c r="V52"/>
  <c r="AA52"/>
  <c r="AG52"/>
  <c r="AL52"/>
  <c r="AQ52"/>
  <c r="AW52"/>
  <c r="T53"/>
  <c r="Y53"/>
  <c r="AE53"/>
  <c r="AJ53"/>
  <c r="AO53"/>
  <c r="AU53"/>
  <c r="AZ53"/>
  <c r="W54"/>
  <c r="AC54"/>
  <c r="AH54"/>
  <c r="AM54"/>
  <c r="AS54"/>
  <c r="AX54"/>
  <c r="U55"/>
  <c r="AA55"/>
  <c r="AF55"/>
  <c r="AK55"/>
  <c r="AQ55"/>
  <c r="AV55"/>
  <c r="S56"/>
  <c r="Y56"/>
  <c r="AD56"/>
  <c r="AI56"/>
  <c r="AO56"/>
  <c r="AT56"/>
  <c r="AY56"/>
  <c r="W57"/>
  <c r="AB57"/>
  <c r="AG57"/>
  <c r="AM57"/>
  <c r="AR57"/>
  <c r="AW57"/>
  <c r="U58"/>
  <c r="Z58"/>
  <c r="AE58"/>
  <c r="AK58"/>
  <c r="AP58"/>
  <c r="AU58"/>
  <c r="S59"/>
  <c r="X59"/>
  <c r="AC59"/>
  <c r="AI59"/>
  <c r="AN59"/>
  <c r="AS59"/>
  <c r="AY59"/>
  <c r="V60"/>
  <c r="AA60"/>
  <c r="AG60"/>
  <c r="AL60"/>
  <c r="AQ60"/>
  <c r="AW60"/>
  <c r="F45"/>
  <c r="K45"/>
  <c r="Q45"/>
  <c r="H46"/>
  <c r="M46"/>
  <c r="E47"/>
  <c r="J47"/>
  <c r="O47"/>
  <c r="G48"/>
  <c r="L48"/>
  <c r="P48"/>
  <c r="F49"/>
  <c r="J49"/>
  <c r="N49"/>
  <c r="R49"/>
  <c r="H50"/>
  <c r="L50"/>
  <c r="P50"/>
  <c r="F51"/>
  <c r="J51"/>
  <c r="N51"/>
  <c r="R51"/>
  <c r="H52"/>
  <c r="L52"/>
  <c r="P52"/>
  <c r="F53"/>
  <c r="J53"/>
  <c r="N53"/>
  <c r="R53"/>
  <c r="H54"/>
  <c r="L54"/>
  <c r="P54"/>
  <c r="F55"/>
  <c r="J55"/>
  <c r="N55"/>
  <c r="R55"/>
  <c r="H56"/>
  <c r="L56"/>
  <c r="P56"/>
  <c r="F57"/>
  <c r="J57"/>
  <c r="N57"/>
  <c r="R57"/>
  <c r="H58"/>
  <c r="L58"/>
  <c r="P58"/>
  <c r="F59"/>
  <c r="J59"/>
  <c r="N59"/>
  <c r="R59"/>
  <c r="H60"/>
  <c r="L60"/>
  <c r="P60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B21"/>
  <c r="B25"/>
  <c r="B29"/>
  <c r="B33"/>
  <c r="B37"/>
  <c r="B41"/>
  <c r="B45"/>
  <c r="B49"/>
  <c r="B53"/>
  <c r="B57"/>
  <c r="B19"/>
  <c r="I46"/>
  <c r="Q48"/>
  <c r="K49"/>
  <c r="E50"/>
  <c r="M50"/>
  <c r="Q50"/>
  <c r="K51"/>
  <c r="E52"/>
  <c r="M52"/>
  <c r="Q52"/>
  <c r="K53"/>
  <c r="E54"/>
  <c r="M54"/>
  <c r="G55"/>
  <c r="O55"/>
  <c r="I56"/>
  <c r="Q56"/>
  <c r="K57"/>
  <c r="O57"/>
  <c r="I58"/>
  <c r="M58"/>
  <c r="G59"/>
  <c r="O59"/>
  <c r="I60"/>
  <c r="Q60"/>
  <c r="C22"/>
  <c r="C26"/>
  <c r="C30"/>
  <c r="C34"/>
  <c r="C38"/>
  <c r="C42"/>
  <c r="C46"/>
  <c r="C50"/>
  <c r="C54"/>
  <c r="C56"/>
  <c r="C60"/>
  <c r="B26"/>
  <c r="B34"/>
  <c r="B38"/>
  <c r="B46"/>
  <c r="B54"/>
  <c r="AD45"/>
  <c r="K19"/>
  <c r="AE19"/>
  <c r="L20"/>
  <c r="AC20"/>
  <c r="J21"/>
  <c r="AC21"/>
  <c r="I22"/>
  <c r="AK22"/>
  <c r="R23"/>
  <c r="Z23"/>
  <c r="G24"/>
  <c r="AA24"/>
  <c r="AR24"/>
  <c r="P25"/>
  <c r="AG25"/>
  <c r="N26"/>
  <c r="AH26"/>
  <c r="AP26"/>
  <c r="W27"/>
  <c r="AN27"/>
  <c r="U28"/>
  <c r="AO28"/>
  <c r="T29"/>
  <c r="AN29"/>
  <c r="I30"/>
  <c r="AL30"/>
  <c r="R31"/>
  <c r="AA31"/>
  <c r="H32"/>
  <c r="AA32"/>
  <c r="F33"/>
  <c r="Y33"/>
  <c r="F34"/>
  <c r="W34"/>
  <c r="AL34"/>
  <c r="N35"/>
  <c r="AA35"/>
  <c r="AI35"/>
  <c r="I36"/>
  <c r="X36"/>
  <c r="AM36"/>
  <c r="M37"/>
  <c r="AB37"/>
  <c r="AP37"/>
  <c r="Q38"/>
  <c r="AE38"/>
  <c r="G39"/>
  <c r="T39"/>
  <c r="AI39"/>
  <c r="K40"/>
  <c r="X40"/>
  <c r="AM40"/>
  <c r="N41"/>
  <c r="AB41"/>
  <c r="AJ41"/>
  <c r="J42"/>
  <c r="Y42"/>
  <c r="AM42"/>
  <c r="N43"/>
  <c r="AB43"/>
  <c r="AQ43"/>
  <c r="Q44"/>
  <c r="Y44"/>
  <c r="AM44"/>
  <c r="E28"/>
  <c r="E43"/>
  <c r="AU20"/>
  <c r="AU21"/>
  <c r="AW22"/>
  <c r="AZ23"/>
  <c r="AU25"/>
  <c r="AW26"/>
  <c r="AZ27"/>
  <c r="AU29"/>
  <c r="AW30"/>
  <c r="AZ31"/>
  <c r="AU33"/>
  <c r="AW34"/>
  <c r="AZ35"/>
  <c r="AU37"/>
  <c r="AW38"/>
  <c r="AZ39"/>
  <c r="AU41"/>
  <c r="AW42"/>
  <c r="AZ43"/>
  <c r="AL45"/>
  <c r="AV45"/>
  <c r="AP46"/>
  <c r="S47"/>
  <c r="AC47"/>
  <c r="AN47"/>
  <c r="AY47"/>
  <c r="V48"/>
  <c r="AG48"/>
  <c r="AQ48"/>
  <c r="T49"/>
  <c r="AE49"/>
  <c r="AO49"/>
  <c r="AZ49"/>
  <c r="W50"/>
  <c r="AH50"/>
  <c r="AS50"/>
  <c r="U51"/>
  <c r="AF51"/>
  <c r="AQ51"/>
  <c r="S52"/>
  <c r="AD52"/>
  <c r="AO52"/>
  <c r="AY52"/>
  <c r="AB53"/>
  <c r="AM53"/>
  <c r="AW53"/>
  <c r="Z54"/>
  <c r="AK54"/>
  <c r="AU54"/>
  <c r="X55"/>
  <c r="AN55"/>
  <c r="AY55"/>
  <c r="AA56"/>
  <c r="AL56"/>
  <c r="AW56"/>
  <c r="Y57"/>
  <c r="AJ57"/>
  <c r="AO57"/>
  <c r="AZ57"/>
  <c r="AC58"/>
  <c r="AM58"/>
  <c r="AX58"/>
  <c r="AA59"/>
  <c r="AF59"/>
  <c r="AQ59"/>
  <c r="S60"/>
  <c r="AD60"/>
  <c r="AO60"/>
  <c r="AY60"/>
  <c r="I45"/>
  <c r="E46"/>
  <c r="P46"/>
  <c r="M47"/>
  <c r="I48"/>
  <c r="S45"/>
  <c r="AC45"/>
  <c r="T46"/>
  <c r="AD46"/>
  <c r="J19"/>
  <c r="S19"/>
  <c r="AD19"/>
  <c r="AL19"/>
  <c r="H20"/>
  <c r="S20"/>
  <c r="AB20"/>
  <c r="AJ20"/>
  <c r="H21"/>
  <c r="Q21"/>
  <c r="Z21"/>
  <c r="AK21"/>
  <c r="F22"/>
  <c r="O22"/>
  <c r="Z22"/>
  <c r="AI22"/>
  <c r="AQ22"/>
  <c r="O23"/>
  <c r="X23"/>
  <c r="AH23"/>
  <c r="AR23"/>
  <c r="M24"/>
  <c r="W24"/>
  <c r="AG24"/>
  <c r="AQ24"/>
  <c r="L25"/>
  <c r="V25"/>
  <c r="AF25"/>
  <c r="AO25"/>
  <c r="M26"/>
  <c r="U26"/>
  <c r="AD26"/>
  <c r="AO26"/>
  <c r="K27"/>
  <c r="S27"/>
  <c r="AD27"/>
  <c r="AM27"/>
  <c r="I28"/>
  <c r="T28"/>
  <c r="AB28"/>
  <c r="AK28"/>
  <c r="I29"/>
  <c r="R29"/>
  <c r="Z29"/>
  <c r="AK29"/>
  <c r="G30"/>
  <c r="Q30"/>
  <c r="AA30"/>
  <c r="AI30"/>
  <c r="F31"/>
  <c r="P31"/>
  <c r="Z31"/>
  <c r="AH31"/>
  <c r="AR31"/>
  <c r="O32"/>
  <c r="X32"/>
  <c r="AI32"/>
  <c r="AQ32"/>
  <c r="M33"/>
  <c r="X33"/>
  <c r="AG33"/>
  <c r="AO33"/>
  <c r="M34"/>
  <c r="V34"/>
  <c r="AC34"/>
  <c r="AK34"/>
  <c r="AQ34"/>
  <c r="K35"/>
  <c r="S35"/>
  <c r="Z35"/>
  <c r="AF35"/>
  <c r="AN35"/>
  <c r="H36"/>
  <c r="O36"/>
  <c r="W36"/>
  <c r="AC36"/>
  <c r="AJ36"/>
  <c r="AR36"/>
  <c r="L37"/>
  <c r="R37"/>
  <c r="Z37"/>
  <c r="AG37"/>
  <c r="AN37"/>
  <c r="I38"/>
  <c r="O38"/>
  <c r="V38"/>
  <c r="AD38"/>
  <c r="AK38"/>
  <c r="AQ38"/>
  <c r="L39"/>
  <c r="S39"/>
  <c r="Z39"/>
  <c r="AH39"/>
  <c r="AN39"/>
  <c r="H40"/>
  <c r="P40"/>
  <c r="W40"/>
  <c r="AC40"/>
  <c r="AK40"/>
  <c r="AR40"/>
  <c r="L41"/>
  <c r="T41"/>
  <c r="Z41"/>
  <c r="AG41"/>
  <c r="AO41"/>
  <c r="I42"/>
  <c r="O42"/>
  <c r="W42"/>
  <c r="AD42"/>
  <c r="AK42"/>
  <c r="F43"/>
  <c r="L43"/>
  <c r="S43"/>
  <c r="AA43"/>
  <c r="AH43"/>
  <c r="AN43"/>
  <c r="I44"/>
  <c r="P44"/>
  <c r="W44"/>
  <c r="AE44"/>
  <c r="AK44"/>
  <c r="AR44"/>
  <c r="E27"/>
  <c r="E34"/>
  <c r="E40"/>
  <c r="AU19"/>
  <c r="AT20"/>
  <c r="AS21"/>
  <c r="AY21"/>
  <c r="AV22"/>
  <c r="AS23"/>
  <c r="AY23"/>
  <c r="AV24"/>
  <c r="AS25"/>
  <c r="AY25"/>
  <c r="AV26"/>
  <c r="AS27"/>
  <c r="AY27"/>
  <c r="AV28"/>
  <c r="AS29"/>
  <c r="AY29"/>
  <c r="AV30"/>
  <c r="AS31"/>
  <c r="AY31"/>
  <c r="AV32"/>
  <c r="AS33"/>
  <c r="AY33"/>
  <c r="AV34"/>
  <c r="AS35"/>
  <c r="AY35"/>
  <c r="AV36"/>
  <c r="AS37"/>
  <c r="AY37"/>
  <c r="AV38"/>
  <c r="AS39"/>
  <c r="AY39"/>
  <c r="AV40"/>
  <c r="AS41"/>
  <c r="AY41"/>
  <c r="AV42"/>
  <c r="AS43"/>
  <c r="AY43"/>
  <c r="AV44"/>
  <c r="AJ45"/>
  <c r="AP45"/>
  <c r="AU45"/>
  <c r="AZ45"/>
  <c r="AO46"/>
  <c r="AT46"/>
  <c r="AY46"/>
  <c r="W47"/>
  <c r="AB47"/>
  <c r="AG47"/>
  <c r="AM47"/>
  <c r="AR47"/>
  <c r="AW47"/>
  <c r="U48"/>
  <c r="Z48"/>
  <c r="AE48"/>
  <c r="AK48"/>
  <c r="AP48"/>
  <c r="AU48"/>
  <c r="S49"/>
  <c r="X49"/>
  <c r="AC49"/>
  <c r="AI49"/>
  <c r="AN49"/>
  <c r="AS49"/>
  <c r="AY49"/>
  <c r="V50"/>
  <c r="AA50"/>
  <c r="AG50"/>
  <c r="AL50"/>
  <c r="AQ50"/>
  <c r="AW50"/>
  <c r="T51"/>
  <c r="Y51"/>
  <c r="AE51"/>
  <c r="AJ51"/>
  <c r="AO51"/>
  <c r="AU51"/>
  <c r="AZ51"/>
  <c r="W52"/>
  <c r="AC52"/>
  <c r="AH52"/>
  <c r="AM52"/>
  <c r="AS52"/>
  <c r="AX52"/>
  <c r="U53"/>
  <c r="AA53"/>
  <c r="AF53"/>
  <c r="AK53"/>
  <c r="AQ53"/>
  <c r="AV53"/>
  <c r="S54"/>
  <c r="Y54"/>
  <c r="AD54"/>
  <c r="AI54"/>
  <c r="AO54"/>
  <c r="AT54"/>
  <c r="AY54"/>
  <c r="W55"/>
  <c r="AB55"/>
  <c r="AG55"/>
  <c r="AM55"/>
  <c r="AR55"/>
  <c r="AW55"/>
  <c r="U56"/>
  <c r="Z56"/>
  <c r="AE56"/>
  <c r="AK56"/>
  <c r="AP56"/>
  <c r="AU56"/>
  <c r="S57"/>
  <c r="X57"/>
  <c r="AC57"/>
  <c r="AI57"/>
  <c r="AN57"/>
  <c r="AS57"/>
  <c r="AY57"/>
  <c r="V58"/>
  <c r="AA58"/>
  <c r="AG58"/>
  <c r="AL58"/>
  <c r="AQ58"/>
  <c r="AW58"/>
  <c r="T59"/>
  <c r="Y59"/>
  <c r="AE59"/>
  <c r="AJ59"/>
  <c r="AO59"/>
  <c r="AU59"/>
  <c r="AZ59"/>
  <c r="W60"/>
  <c r="AC60"/>
  <c r="AH60"/>
  <c r="AM60"/>
  <c r="AS60"/>
  <c r="AX60"/>
  <c r="G45"/>
  <c r="M45"/>
  <c r="R45"/>
  <c r="O46"/>
  <c r="F47"/>
  <c r="K47"/>
  <c r="Q47"/>
  <c r="H48"/>
  <c r="M48"/>
  <c r="G49"/>
  <c r="O49"/>
  <c r="I50"/>
  <c r="G51"/>
  <c r="O51"/>
  <c r="I52"/>
  <c r="G53"/>
  <c r="O53"/>
  <c r="I54"/>
  <c r="Q54"/>
  <c r="K55"/>
  <c r="E56"/>
  <c r="M56"/>
  <c r="G57"/>
  <c r="E58"/>
  <c r="Q58"/>
  <c r="K59"/>
  <c r="E60"/>
  <c r="M60"/>
  <c r="C20"/>
  <c r="C24"/>
  <c r="C28"/>
  <c r="C32"/>
  <c r="C36"/>
  <c r="C40"/>
  <c r="C44"/>
  <c r="C48"/>
  <c r="C52"/>
  <c r="C58"/>
  <c r="B22"/>
  <c r="B30"/>
  <c r="B42"/>
  <c r="B50"/>
  <c r="B58"/>
  <c r="U45"/>
  <c r="X46"/>
  <c r="AG46"/>
  <c r="V19"/>
  <c r="AN19"/>
  <c r="T20"/>
  <c r="AN20"/>
  <c r="R21"/>
  <c r="AL21"/>
  <c r="S22"/>
  <c r="AA22"/>
  <c r="H23"/>
  <c r="AJ23"/>
  <c r="P24"/>
  <c r="AI24"/>
  <c r="Y25"/>
  <c r="AR25"/>
  <c r="W26"/>
  <c r="L27"/>
  <c r="AF27"/>
  <c r="L28"/>
  <c r="AE28"/>
  <c r="J29"/>
  <c r="AD29"/>
  <c r="S30"/>
  <c r="AC30"/>
  <c r="J31"/>
  <c r="AL31"/>
  <c r="P32"/>
  <c r="AJ32"/>
  <c r="Q33"/>
  <c r="AH33"/>
  <c r="O34"/>
  <c r="AE34"/>
  <c r="F35"/>
  <c r="T35"/>
  <c r="AP35"/>
  <c r="Q36"/>
  <c r="AE36"/>
  <c r="F37"/>
  <c r="U37"/>
  <c r="AH37"/>
  <c r="J38"/>
  <c r="Y38"/>
  <c r="AL38"/>
  <c r="N39"/>
  <c r="AB39"/>
  <c r="AP39"/>
  <c r="Q40"/>
  <c r="AF40"/>
  <c r="F41"/>
  <c r="U41"/>
  <c r="AP41"/>
  <c r="R42"/>
  <c r="AE42"/>
  <c r="G43"/>
  <c r="V43"/>
  <c r="AI43"/>
  <c r="K44"/>
  <c r="AF44"/>
  <c r="E22"/>
  <c r="E35"/>
  <c r="AW19"/>
  <c r="AZ21"/>
  <c r="AU23"/>
  <c r="AW24"/>
  <c r="AZ25"/>
  <c r="AU27"/>
  <c r="AW28"/>
  <c r="AZ29"/>
  <c r="AU31"/>
  <c r="AW32"/>
  <c r="AZ33"/>
  <c r="AU35"/>
  <c r="AW36"/>
  <c r="AZ37"/>
  <c r="AU39"/>
  <c r="AW40"/>
  <c r="AZ41"/>
  <c r="AU43"/>
  <c r="AW44"/>
  <c r="AQ45"/>
  <c r="AK46"/>
  <c r="AU46"/>
  <c r="X47"/>
  <c r="AI47"/>
  <c r="AS47"/>
  <c r="AA48"/>
  <c r="AL48"/>
  <c r="AW48"/>
  <c r="Y49"/>
  <c r="AJ49"/>
  <c r="AU49"/>
  <c r="AC50"/>
  <c r="AM50"/>
  <c r="AX50"/>
  <c r="AA51"/>
  <c r="AK51"/>
  <c r="AV51"/>
  <c r="Y52"/>
  <c r="AI52"/>
  <c r="AT52"/>
  <c r="W53"/>
  <c r="AG53"/>
  <c r="AR53"/>
  <c r="U54"/>
  <c r="AE54"/>
  <c r="AP54"/>
  <c r="S55"/>
  <c r="AC55"/>
  <c r="AI55"/>
  <c r="AS55"/>
  <c r="V56"/>
  <c r="AG56"/>
  <c r="AQ56"/>
  <c r="T57"/>
  <c r="AE57"/>
  <c r="AU57"/>
  <c r="W58"/>
  <c r="AH58"/>
  <c r="AS58"/>
  <c r="U59"/>
  <c r="AK59"/>
  <c r="AV59"/>
  <c r="Y60"/>
  <c r="AI60"/>
  <c r="AT60"/>
  <c r="N45"/>
  <c r="K46"/>
  <c r="G47"/>
  <c r="R47"/>
  <c r="AH47" i="31"/>
  <c r="AJ48"/>
  <c r="V49"/>
  <c r="AF49"/>
  <c r="AN49"/>
  <c r="U50"/>
  <c r="Z50"/>
  <c r="AE50"/>
  <c r="AK50"/>
  <c r="Q51"/>
  <c r="V51"/>
  <c r="AB51"/>
  <c r="AG51"/>
  <c r="AL51"/>
  <c r="S52"/>
  <c r="X52"/>
  <c r="AC52"/>
  <c r="AI52"/>
  <c r="AN52"/>
  <c r="T53"/>
  <c r="Z53"/>
  <c r="AE53"/>
  <c r="AJ53"/>
  <c r="Q54"/>
  <c r="V54"/>
  <c r="AA54"/>
  <c r="AG54"/>
  <c r="AL54"/>
  <c r="D47"/>
  <c r="J47"/>
  <c r="O47"/>
  <c r="F48"/>
  <c r="L48"/>
  <c r="C49"/>
  <c r="H49"/>
  <c r="N49"/>
  <c r="E50"/>
  <c r="J50"/>
  <c r="P50"/>
  <c r="G51"/>
  <c r="L51"/>
  <c r="D52"/>
  <c r="I52"/>
  <c r="N52"/>
  <c r="F53"/>
  <c r="K53"/>
  <c r="P53"/>
  <c r="H54"/>
  <c r="M54"/>
  <c r="B49"/>
  <c r="B47"/>
  <c r="U47"/>
  <c r="Z47"/>
  <c r="AF47"/>
  <c r="U48"/>
  <c r="Z48"/>
  <c r="C21"/>
  <c r="H21"/>
  <c r="M21"/>
  <c r="S21"/>
  <c r="X21"/>
  <c r="AC21"/>
  <c r="AI21"/>
  <c r="AN21"/>
  <c r="F22"/>
  <c r="L22"/>
  <c r="Q22"/>
  <c r="V22"/>
  <c r="AA22"/>
  <c r="AE22"/>
  <c r="AI22"/>
  <c r="AM22"/>
  <c r="D23"/>
  <c r="H23"/>
  <c r="L23"/>
  <c r="P23"/>
  <c r="T23"/>
  <c r="X23"/>
  <c r="AB23"/>
  <c r="AF23"/>
  <c r="AJ23"/>
  <c r="AN23"/>
  <c r="E24"/>
  <c r="I24"/>
  <c r="M24"/>
  <c r="AL47"/>
  <c r="AO48"/>
  <c r="AE49"/>
  <c r="Q50"/>
  <c r="W50"/>
  <c r="AD50"/>
  <c r="AL50"/>
  <c r="T51"/>
  <c r="Z51"/>
  <c r="AH51"/>
  <c r="AO51"/>
  <c r="W52"/>
  <c r="AE52"/>
  <c r="AK52"/>
  <c r="S53"/>
  <c r="AA53"/>
  <c r="AH53"/>
  <c r="AN53"/>
  <c r="W54"/>
  <c r="AD54"/>
  <c r="AK54"/>
  <c r="F47"/>
  <c r="L47"/>
  <c r="E48"/>
  <c r="M48"/>
  <c r="F49"/>
  <c r="L49"/>
  <c r="F50"/>
  <c r="M50"/>
  <c r="F51"/>
  <c r="N51"/>
  <c r="F52"/>
  <c r="M52"/>
  <c r="G53"/>
  <c r="N53"/>
  <c r="F54"/>
  <c r="N54"/>
  <c r="B52"/>
  <c r="T47"/>
  <c r="AB47"/>
  <c r="R48"/>
  <c r="Y48"/>
  <c r="D21"/>
  <c r="K21"/>
  <c r="Q21"/>
  <c r="Y21"/>
  <c r="AF21"/>
  <c r="AM21"/>
  <c r="H22"/>
  <c r="N22"/>
  <c r="U22"/>
  <c r="AB22"/>
  <c r="AG22"/>
  <c r="AL22"/>
  <c r="E23"/>
  <c r="J23"/>
  <c r="O23"/>
  <c r="U23"/>
  <c r="Z23"/>
  <c r="AE23"/>
  <c r="AK23"/>
  <c r="C24"/>
  <c r="H24"/>
  <c r="N24"/>
  <c r="R24"/>
  <c r="V24"/>
  <c r="Z24"/>
  <c r="AD24"/>
  <c r="AH24"/>
  <c r="AL24"/>
  <c r="C25"/>
  <c r="G25"/>
  <c r="K25"/>
  <c r="O25"/>
  <c r="S25"/>
  <c r="W25"/>
  <c r="AA25"/>
  <c r="AE25"/>
  <c r="AI25"/>
  <c r="AM25"/>
  <c r="D26"/>
  <c r="H26"/>
  <c r="L26"/>
  <c r="P26"/>
  <c r="T26"/>
  <c r="X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AN47"/>
  <c r="Z49"/>
  <c r="AM49"/>
  <c r="Y50"/>
  <c r="AH50"/>
  <c r="R51"/>
  <c r="AC51"/>
  <c r="AK51"/>
  <c r="U52"/>
  <c r="AF52"/>
  <c r="AO52"/>
  <c r="X53"/>
  <c r="AI53"/>
  <c r="S54"/>
  <c r="AC54"/>
  <c r="AM54"/>
  <c r="H47"/>
  <c r="D48"/>
  <c r="N48"/>
  <c r="J49"/>
  <c r="D50"/>
  <c r="N50"/>
  <c r="J51"/>
  <c r="E52"/>
  <c r="P52"/>
  <c r="J53"/>
  <c r="E54"/>
  <c r="P54"/>
  <c r="Q47"/>
  <c r="Y47"/>
  <c r="T48"/>
  <c r="AC48"/>
  <c r="I21"/>
  <c r="T21"/>
  <c r="AB21"/>
  <c r="AK21"/>
  <c r="I22"/>
  <c r="R22"/>
  <c r="Z22"/>
  <c r="AH22"/>
  <c r="AO22"/>
  <c r="I23"/>
  <c r="Q23"/>
  <c r="W23"/>
  <c r="AD23"/>
  <c r="AL23"/>
  <c r="F24"/>
  <c r="L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C30"/>
  <c r="I30"/>
  <c r="N30"/>
  <c r="S30"/>
  <c r="Y30"/>
  <c r="AD30"/>
  <c r="AI30"/>
  <c r="AO30"/>
  <c r="G31"/>
  <c r="L31"/>
  <c r="R31"/>
  <c r="W31"/>
  <c r="AB31"/>
  <c r="AH31"/>
  <c r="AM31"/>
  <c r="E32"/>
  <c r="K32"/>
  <c r="P32"/>
  <c r="U32"/>
  <c r="AA32"/>
  <c r="AF32"/>
  <c r="AK32"/>
  <c r="D33"/>
  <c r="I33"/>
  <c r="N33"/>
  <c r="T33"/>
  <c r="Y33"/>
  <c r="AD33"/>
  <c r="AJ33"/>
  <c r="AO33"/>
  <c r="G34"/>
  <c r="M34"/>
  <c r="R34"/>
  <c r="W34"/>
  <c r="AC34"/>
  <c r="AH34"/>
  <c r="AM34"/>
  <c r="F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2"/>
  <c r="B26"/>
  <c r="B30"/>
  <c r="B34"/>
  <c r="B38"/>
  <c r="B42"/>
  <c r="B46"/>
  <c r="AI48"/>
  <c r="AJ49"/>
  <c r="V50"/>
  <c r="AI50"/>
  <c r="X51"/>
  <c r="AJ51"/>
  <c r="Y52"/>
  <c r="AJ52"/>
  <c r="W53"/>
  <c r="AL53"/>
  <c r="Y54"/>
  <c r="AI54"/>
  <c r="K47"/>
  <c r="I48"/>
  <c r="G49"/>
  <c r="H50"/>
  <c r="D51"/>
  <c r="P51"/>
  <c r="C53"/>
  <c r="O53"/>
  <c r="L54"/>
  <c r="R47"/>
  <c r="AD47"/>
  <c r="AB48"/>
  <c r="L21"/>
  <c r="W21"/>
  <c r="AJ21"/>
  <c r="J22"/>
  <c r="X22"/>
  <c r="AF22"/>
  <c r="C23"/>
  <c r="M23"/>
  <c r="V23"/>
  <c r="AG23"/>
  <c r="AO23"/>
  <c r="K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F30"/>
  <c r="M30"/>
  <c r="U30"/>
  <c r="AA30"/>
  <c r="AH30"/>
  <c r="C31"/>
  <c r="J31"/>
  <c r="P31"/>
  <c r="X31"/>
  <c r="AE31"/>
  <c r="AL31"/>
  <c r="G32"/>
  <c r="M32"/>
  <c r="T32"/>
  <c r="AB32"/>
  <c r="AI32"/>
  <c r="AO32"/>
  <c r="J33"/>
  <c r="Q33"/>
  <c r="X33"/>
  <c r="AF33"/>
  <c r="AL33"/>
  <c r="F34"/>
  <c r="N34"/>
  <c r="U34"/>
  <c r="AA34"/>
  <c r="AI34"/>
  <c r="C35"/>
  <c r="J35"/>
  <c r="P35"/>
  <c r="U35"/>
  <c r="Z35"/>
  <c r="AF35"/>
  <c r="AK35"/>
  <c r="C36"/>
  <c r="I36"/>
  <c r="N36"/>
  <c r="S36"/>
  <c r="Y36"/>
  <c r="AD36"/>
  <c r="AI36"/>
  <c r="AO36"/>
  <c r="G37"/>
  <c r="L37"/>
  <c r="R37"/>
  <c r="W37"/>
  <c r="AB37"/>
  <c r="AH37"/>
  <c r="AM37"/>
  <c r="E38"/>
  <c r="K38"/>
  <c r="P38"/>
  <c r="U38"/>
  <c r="AA38"/>
  <c r="AF38"/>
  <c r="AK38"/>
  <c r="D39"/>
  <c r="I39"/>
  <c r="N39"/>
  <c r="T39"/>
  <c r="Y39"/>
  <c r="AD39"/>
  <c r="AJ39"/>
  <c r="AO39"/>
  <c r="G40"/>
  <c r="M40"/>
  <c r="R40"/>
  <c r="W40"/>
  <c r="AC40"/>
  <c r="AH40"/>
  <c r="AM40"/>
  <c r="F41"/>
  <c r="K41"/>
  <c r="P41"/>
  <c r="V41"/>
  <c r="AA41"/>
  <c r="AF41"/>
  <c r="AL41"/>
  <c r="D42"/>
  <c r="I42"/>
  <c r="O42"/>
  <c r="T42"/>
  <c r="Y42"/>
  <c r="AE42"/>
  <c r="AJ42"/>
  <c r="AO42"/>
  <c r="H43"/>
  <c r="M43"/>
  <c r="R43"/>
  <c r="X43"/>
  <c r="AC43"/>
  <c r="AH43"/>
  <c r="AN43"/>
  <c r="F44"/>
  <c r="K44"/>
  <c r="Q44"/>
  <c r="V44"/>
  <c r="AA44"/>
  <c r="AG44"/>
  <c r="AL44"/>
  <c r="D45"/>
  <c r="J45"/>
  <c r="O45"/>
  <c r="T45"/>
  <c r="Z45"/>
  <c r="AE45"/>
  <c r="AJ45"/>
  <c r="C46"/>
  <c r="H46"/>
  <c r="M46"/>
  <c r="S46"/>
  <c r="X46"/>
  <c r="AC46"/>
  <c r="AI46"/>
  <c r="AN46"/>
  <c r="B25"/>
  <c r="B31"/>
  <c r="B36"/>
  <c r="B41"/>
  <c r="B21"/>
  <c r="AG47"/>
  <c r="AL49"/>
  <c r="AC50"/>
  <c r="U51"/>
  <c r="AN51"/>
  <c r="AB52"/>
  <c r="V53"/>
  <c r="AM53"/>
  <c r="AE54"/>
  <c r="G47"/>
  <c r="J48"/>
  <c r="O49"/>
  <c r="C51"/>
  <c r="H52"/>
  <c r="H53"/>
  <c r="J54"/>
  <c r="V47"/>
  <c r="V48"/>
  <c r="G21"/>
  <c r="AA21"/>
  <c r="D22"/>
  <c r="T22"/>
  <c r="AJ22"/>
  <c r="G23"/>
  <c r="S23"/>
  <c r="AH23"/>
  <c r="G24"/>
  <c r="Q24"/>
  <c r="AB24"/>
  <c r="AK24"/>
  <c r="H25"/>
  <c r="R25"/>
  <c r="Z25"/>
  <c r="AJ25"/>
  <c r="G26"/>
  <c r="Q26"/>
  <c r="Y26"/>
  <c r="AI26"/>
  <c r="F27"/>
  <c r="O27"/>
  <c r="Z27"/>
  <c r="AH27"/>
  <c r="D28"/>
  <c r="O28"/>
  <c r="X28"/>
  <c r="AF28"/>
  <c r="D29"/>
  <c r="M29"/>
  <c r="V29"/>
  <c r="AG29"/>
  <c r="AO29"/>
  <c r="K30"/>
  <c r="V30"/>
  <c r="AE30"/>
  <c r="AM30"/>
  <c r="K31"/>
  <c r="T31"/>
  <c r="AD31"/>
  <c r="AN31"/>
  <c r="I32"/>
  <c r="S32"/>
  <c r="AC32"/>
  <c r="AM32"/>
  <c r="H33"/>
  <c r="R33"/>
  <c r="AB33"/>
  <c r="AK33"/>
  <c r="I34"/>
  <c r="Q34"/>
  <c r="Z34"/>
  <c r="AK34"/>
  <c r="G35"/>
  <c r="N35"/>
  <c r="V35"/>
  <c r="AC35"/>
  <c r="AJ35"/>
  <c r="E36"/>
  <c r="K36"/>
  <c r="R36"/>
  <c r="Z36"/>
  <c r="AG36"/>
  <c r="AM36"/>
  <c r="H37"/>
  <c r="O37"/>
  <c r="V37"/>
  <c r="AN48"/>
  <c r="R50"/>
  <c r="AG50"/>
  <c r="Y51"/>
  <c r="Q52"/>
  <c r="AG52"/>
  <c r="AB53"/>
  <c r="R54"/>
  <c r="AH54"/>
  <c r="N47"/>
  <c r="P48"/>
  <c r="P49"/>
  <c r="H51"/>
  <c r="J52"/>
  <c r="L53"/>
  <c r="B48"/>
  <c r="X47"/>
  <c r="X48"/>
  <c r="O21"/>
  <c r="AE21"/>
  <c r="E22"/>
  <c r="Y22"/>
  <c r="AK22"/>
  <c r="K23"/>
  <c r="Y23"/>
  <c r="AI23"/>
  <c r="J24"/>
  <c r="U24"/>
  <c r="AE24"/>
  <c r="AM24"/>
  <c r="J25"/>
  <c r="T25"/>
  <c r="AC25"/>
  <c r="AN25"/>
  <c r="I26"/>
  <c r="R26"/>
  <c r="AC26"/>
  <c r="AL26"/>
  <c r="G27"/>
  <c r="R27"/>
  <c r="AA27"/>
  <c r="AJ27"/>
  <c r="H28"/>
  <c r="P28"/>
  <c r="Y28"/>
  <c r="AJ28"/>
  <c r="F29"/>
  <c r="N29"/>
  <c r="Y29"/>
  <c r="AH29"/>
  <c r="E30"/>
  <c r="O30"/>
  <c r="W30"/>
  <c r="AG30"/>
  <c r="D31"/>
  <c r="N31"/>
  <c r="V31"/>
  <c r="AF31"/>
  <c r="C32"/>
  <c r="L32"/>
  <c r="W32"/>
  <c r="AE32"/>
  <c r="AN32"/>
  <c r="L33"/>
  <c r="U33"/>
  <c r="AC33"/>
  <c r="AN33"/>
  <c r="J34"/>
  <c r="S34"/>
  <c r="AD34"/>
  <c r="AL34"/>
  <c r="H35"/>
  <c r="Q35"/>
  <c r="X35"/>
  <c r="AD35"/>
  <c r="AL35"/>
  <c r="F36"/>
  <c r="M36"/>
  <c r="U36"/>
  <c r="AA36"/>
  <c r="AH36"/>
  <c r="C37"/>
  <c r="J37"/>
  <c r="P37"/>
  <c r="X37"/>
  <c r="AE37"/>
  <c r="AL37"/>
  <c r="G38"/>
  <c r="M38"/>
  <c r="T38"/>
  <c r="AB38"/>
  <c r="AI38"/>
  <c r="AO38"/>
  <c r="J39"/>
  <c r="Q39"/>
  <c r="X39"/>
  <c r="AF39"/>
  <c r="AL39"/>
  <c r="F40"/>
  <c r="N40"/>
  <c r="U40"/>
  <c r="AA40"/>
  <c r="AI40"/>
  <c r="C41"/>
  <c r="J41"/>
  <c r="R41"/>
  <c r="X41"/>
  <c r="AE41"/>
  <c r="AM41"/>
  <c r="G42"/>
  <c r="M42"/>
  <c r="U42"/>
  <c r="AB42"/>
  <c r="AI42"/>
  <c r="D43"/>
  <c r="J43"/>
  <c r="Q43"/>
  <c r="Y43"/>
  <c r="AF43"/>
  <c r="AL43"/>
  <c r="G44"/>
  <c r="N44"/>
  <c r="U44"/>
  <c r="AC44"/>
  <c r="AI44"/>
  <c r="C45"/>
  <c r="K45"/>
  <c r="R45"/>
  <c r="X45"/>
  <c r="AF45"/>
  <c r="AM45"/>
  <c r="G46"/>
  <c r="O46"/>
  <c r="U46"/>
  <c r="AB46"/>
  <c r="AJ46"/>
  <c r="B23"/>
  <c r="B29"/>
  <c r="B37"/>
  <c r="B44"/>
  <c r="T49"/>
  <c r="AM50"/>
  <c r="T52"/>
  <c r="AD53"/>
  <c r="AO54"/>
  <c r="D49"/>
  <c r="K51"/>
  <c r="D54"/>
  <c r="AC47"/>
  <c r="P21"/>
  <c r="M22"/>
  <c r="AN22"/>
  <c r="AA23"/>
  <c r="O24"/>
  <c r="AF24"/>
  <c r="M25"/>
  <c r="AF25"/>
  <c r="K26"/>
  <c r="AD26"/>
  <c r="K27"/>
  <c r="AB27"/>
  <c r="I28"/>
  <c r="AC28"/>
  <c r="H29"/>
  <c r="AB29"/>
  <c r="G30"/>
  <c r="Z30"/>
  <c r="F31"/>
  <c r="Z31"/>
  <c r="D32"/>
  <c r="X32"/>
  <c r="E33"/>
  <c r="V33"/>
  <c r="C34"/>
  <c r="V34"/>
  <c r="AO34"/>
  <c r="R35"/>
  <c r="AG35"/>
  <c r="G36"/>
  <c r="V36"/>
  <c r="AK36"/>
  <c r="K37"/>
  <c r="Z37"/>
  <c r="AI37"/>
  <c r="D38"/>
  <c r="O38"/>
  <c r="X38"/>
  <c r="AG38"/>
  <c r="E39"/>
  <c r="M39"/>
  <c r="V39"/>
  <c r="AG39"/>
  <c r="C40"/>
  <c r="K40"/>
  <c r="V40"/>
  <c r="AE40"/>
  <c r="AO40"/>
  <c r="L41"/>
  <c r="T41"/>
  <c r="AD41"/>
  <c r="AN41"/>
  <c r="K42"/>
  <c r="S42"/>
  <c r="AC42"/>
  <c r="AM42"/>
  <c r="I43"/>
  <c r="T43"/>
  <c r="AB43"/>
  <c r="AK43"/>
  <c r="I44"/>
  <c r="R44"/>
  <c r="Z44"/>
  <c r="AK44"/>
  <c r="G45"/>
  <c r="P45"/>
  <c r="AA45"/>
  <c r="AI45"/>
  <c r="E46"/>
  <c r="P46"/>
  <c r="Y46"/>
  <c r="AG46"/>
  <c r="B24"/>
  <c r="B33"/>
  <c r="B43"/>
  <c r="AA49"/>
  <c r="AO50"/>
  <c r="AA52"/>
  <c r="AF53"/>
  <c r="C47"/>
  <c r="K49"/>
  <c r="O51"/>
  <c r="I54"/>
  <c r="Q48"/>
  <c r="U21"/>
  <c r="P22"/>
  <c r="F23"/>
  <c r="AC23"/>
  <c r="P24"/>
  <c r="AJ24"/>
  <c r="N25"/>
  <c r="AH25"/>
  <c r="N26"/>
  <c r="AG26"/>
  <c r="L27"/>
  <c r="AF27"/>
  <c r="K28"/>
  <c r="AE28"/>
  <c r="L29"/>
  <c r="AC29"/>
  <c r="J30"/>
  <c r="AC30"/>
  <c r="H31"/>
  <c r="AA31"/>
  <c r="H32"/>
  <c r="Y32"/>
  <c r="F33"/>
  <c r="Z33"/>
  <c r="E34"/>
  <c r="Y34"/>
  <c r="D35"/>
  <c r="T35"/>
  <c r="AH35"/>
  <c r="J36"/>
  <c r="W36"/>
  <c r="AL36"/>
  <c r="N37"/>
  <c r="AA37"/>
  <c r="AJ37"/>
  <c r="H38"/>
  <c r="Q38"/>
  <c r="Y38"/>
  <c r="AJ38"/>
  <c r="F39"/>
  <c r="P39"/>
  <c r="Z39"/>
  <c r="AH39"/>
  <c r="E40"/>
  <c r="O40"/>
  <c r="Y40"/>
  <c r="AG40"/>
  <c r="D41"/>
  <c r="N41"/>
  <c r="W41"/>
  <c r="AH41"/>
  <c r="C42"/>
  <c r="L42"/>
  <c r="W42"/>
  <c r="AF42"/>
  <c r="AN42"/>
  <c r="L43"/>
  <c r="U43"/>
  <c r="AD43"/>
  <c r="AO43"/>
  <c r="J44"/>
  <c r="S44"/>
  <c r="AD44"/>
  <c r="AM44"/>
  <c r="H45"/>
  <c r="S45"/>
  <c r="AB45"/>
  <c r="AL45"/>
  <c r="I46"/>
  <c r="Q46"/>
  <c r="AA46"/>
  <c r="AK46"/>
  <c r="B27"/>
  <c r="B35"/>
  <c r="B45"/>
  <c r="S50"/>
  <c r="AM52"/>
  <c r="P47"/>
  <c r="L52"/>
  <c r="AD48"/>
  <c r="AC22"/>
  <c r="AM23"/>
  <c r="D25"/>
  <c r="AO25"/>
  <c r="AM26"/>
  <c r="AM27"/>
  <c r="AK28"/>
  <c r="AJ29"/>
  <c r="AK30"/>
  <c r="AI31"/>
  <c r="AG32"/>
  <c r="AG33"/>
  <c r="AE34"/>
  <c r="Y35"/>
  <c r="O36"/>
  <c r="D37"/>
  <c r="AD37"/>
  <c r="I38"/>
  <c r="AC38"/>
  <c r="H39"/>
  <c r="AB39"/>
  <c r="I40"/>
  <c r="Z40"/>
  <c r="G41"/>
  <c r="Z41"/>
  <c r="E42"/>
  <c r="X42"/>
  <c r="E43"/>
  <c r="V43"/>
  <c r="C44"/>
  <c r="W44"/>
  <c r="AO44"/>
  <c r="V45"/>
  <c r="AN45"/>
  <c r="T46"/>
  <c r="AM46"/>
  <c r="B39"/>
  <c r="AA50"/>
  <c r="R53"/>
  <c r="H48"/>
  <c r="D53"/>
  <c r="E21"/>
  <c r="AD22"/>
  <c r="D24"/>
  <c r="E25"/>
  <c r="C26"/>
  <c r="D27"/>
  <c r="C28"/>
  <c r="AN28"/>
  <c r="AN29"/>
  <c r="AL30"/>
  <c r="AJ31"/>
  <c r="AJ32"/>
  <c r="AH33"/>
  <c r="AG34"/>
  <c r="AB35"/>
  <c r="Q36"/>
  <c r="F37"/>
  <c r="AF37"/>
  <c r="L38"/>
  <c r="AE38"/>
  <c r="L39"/>
  <c r="AC39"/>
  <c r="J40"/>
  <c r="AD40"/>
  <c r="H41"/>
  <c r="AB41"/>
  <c r="H42"/>
  <c r="AA42"/>
  <c r="F43"/>
  <c r="Z43"/>
  <c r="E44"/>
  <c r="Y44"/>
  <c r="F45"/>
  <c r="W45"/>
  <c r="D46"/>
  <c r="W46"/>
  <c r="AO46"/>
  <c r="B40"/>
  <c r="AD51"/>
  <c r="I50"/>
  <c r="AG21"/>
  <c r="W24"/>
  <c r="V26"/>
  <c r="S28"/>
  <c r="Q30"/>
  <c r="O32"/>
  <c r="K34"/>
  <c r="AN35"/>
  <c r="S37"/>
  <c r="S38"/>
  <c r="R39"/>
  <c r="Q40"/>
  <c r="O41"/>
  <c r="P42"/>
  <c r="N43"/>
  <c r="M44"/>
  <c r="L45"/>
  <c r="K46"/>
  <c r="B28"/>
  <c r="U54"/>
  <c r="B51"/>
  <c r="U25"/>
  <c r="T27"/>
  <c r="O31"/>
  <c r="L35"/>
  <c r="AC36"/>
  <c r="AM38"/>
  <c r="AK40"/>
  <c r="AG42"/>
  <c r="AE44"/>
  <c r="AE46"/>
  <c r="AF51"/>
  <c r="L50"/>
  <c r="AO21"/>
  <c r="Y24"/>
  <c r="W26"/>
  <c r="U28"/>
  <c r="R30"/>
  <c r="Q32"/>
  <c r="O34"/>
  <c r="AO35"/>
  <c r="T37"/>
  <c r="W38"/>
  <c r="U39"/>
  <c r="S40"/>
  <c r="S41"/>
  <c r="Q42"/>
  <c r="P43"/>
  <c r="O44"/>
  <c r="N45"/>
  <c r="L46"/>
  <c r="B32"/>
  <c r="N23"/>
  <c r="R29"/>
  <c r="M33"/>
  <c r="AN37"/>
  <c r="AK39"/>
  <c r="AI41"/>
  <c r="AG43"/>
  <c r="AD45"/>
  <c r="B59" i="11"/>
  <c r="B51"/>
  <c r="B35"/>
  <c r="D60"/>
  <c r="D52"/>
  <c r="D44"/>
  <c r="D36"/>
  <c r="D28"/>
  <c r="D20"/>
  <c r="F60"/>
  <c r="R58"/>
  <c r="P57"/>
  <c r="N56"/>
  <c r="L55"/>
  <c r="J54"/>
  <c r="H53"/>
  <c r="F52"/>
  <c r="R50"/>
  <c r="P49"/>
  <c r="N48"/>
  <c r="O45"/>
  <c r="AP60"/>
  <c r="AG59"/>
  <c r="Y58"/>
  <c r="AX56"/>
  <c r="AO55"/>
  <c r="AG54"/>
  <c r="X53"/>
  <c r="AW51"/>
  <c r="AO50"/>
  <c r="AF49"/>
  <c r="W48"/>
  <c r="AW46"/>
  <c r="AV43"/>
  <c r="AS38"/>
  <c r="AY32"/>
  <c r="AV27"/>
  <c r="AS22"/>
  <c r="L44"/>
  <c r="AH42"/>
  <c r="P41"/>
  <c r="AJ39"/>
  <c r="S38"/>
  <c r="AN36"/>
  <c r="V35"/>
  <c r="AL33"/>
  <c r="AM31"/>
  <c r="AO29"/>
  <c r="AR27"/>
  <c r="G26"/>
  <c r="H24"/>
  <c r="K22"/>
  <c r="M20"/>
  <c r="W45"/>
  <c r="B32"/>
  <c r="C55"/>
  <c r="C43"/>
  <c r="C31"/>
  <c r="C19"/>
  <c r="Q59"/>
  <c r="G58"/>
  <c r="E57"/>
  <c r="I55"/>
  <c r="G54"/>
  <c r="E53"/>
  <c r="I51"/>
  <c r="G50"/>
  <c r="E49"/>
  <c r="J45"/>
  <c r="AW59"/>
  <c r="AO58"/>
  <c r="AF57"/>
  <c r="AJ55"/>
  <c r="AA54"/>
  <c r="AE52"/>
  <c r="AR51"/>
  <c r="W51"/>
  <c r="AI50"/>
  <c r="AV49"/>
  <c r="AA49"/>
  <c r="AZ47"/>
  <c r="AE47"/>
  <c r="AQ46"/>
  <c r="AM45"/>
  <c r="AY42"/>
  <c r="AS40"/>
  <c r="AV37"/>
  <c r="AY34"/>
  <c r="AS32"/>
  <c r="AV29"/>
  <c r="AY26"/>
  <c r="AS24"/>
  <c r="AV21"/>
  <c r="E38"/>
  <c r="AG44"/>
  <c r="AR43"/>
  <c r="P43"/>
  <c r="Z42"/>
  <c r="AK41"/>
  <c r="I41"/>
  <c r="S40"/>
  <c r="AD39"/>
  <c r="AO38"/>
  <c r="K38"/>
  <c r="V37"/>
  <c r="AG36"/>
  <c r="AQ35"/>
  <c r="O35"/>
  <c r="Z34"/>
  <c r="AB33"/>
  <c r="AC32"/>
  <c r="AE31"/>
  <c r="AD30"/>
  <c r="AF29"/>
  <c r="AG28"/>
  <c r="AH27"/>
  <c r="AI26"/>
  <c r="AK25"/>
  <c r="AK24"/>
  <c r="AM23"/>
  <c r="AO22"/>
  <c r="AN21"/>
  <c r="AO20"/>
  <c r="AQ19"/>
  <c r="AH46"/>
  <c r="AB29" i="23"/>
  <c r="AC41"/>
  <c r="M46"/>
  <c r="AG38"/>
  <c r="H45"/>
  <c r="N35"/>
  <c r="B34"/>
  <c r="I40"/>
  <c r="AM42"/>
  <c r="E44"/>
  <c r="AH44" i="31"/>
  <c r="AL40"/>
  <c r="AE36"/>
  <c r="T29"/>
  <c r="B53"/>
  <c r="B43" i="11"/>
  <c r="B27"/>
  <c r="D56"/>
  <c r="D48"/>
  <c r="D40"/>
  <c r="D32"/>
  <c r="D24"/>
  <c r="N60"/>
  <c r="L59"/>
  <c r="J58"/>
  <c r="H57"/>
  <c r="F56"/>
  <c r="R54"/>
  <c r="P53"/>
  <c r="N52"/>
  <c r="L51"/>
  <c r="J50"/>
  <c r="H49"/>
  <c r="I47"/>
  <c r="U60"/>
  <c r="AT58"/>
  <c r="AK57"/>
  <c r="AC56"/>
  <c r="T55"/>
  <c r="AS53"/>
  <c r="AK52"/>
  <c r="AB51"/>
  <c r="S50"/>
  <c r="AS48"/>
  <c r="AJ47"/>
  <c r="AR45"/>
  <c r="AY40"/>
  <c r="AV35"/>
  <c r="AS30"/>
  <c r="AY24"/>
  <c r="E44"/>
  <c r="AO44"/>
  <c r="W43"/>
  <c r="AR41"/>
  <c r="AA40"/>
  <c r="H39"/>
  <c r="AC37"/>
  <c r="L36"/>
  <c r="AG34"/>
  <c r="AK32"/>
  <c r="AO30"/>
  <c r="AQ28"/>
  <c r="F27"/>
  <c r="I25"/>
  <c r="J23"/>
  <c r="L21"/>
  <c r="O19"/>
  <c r="B56"/>
  <c r="B48"/>
  <c r="B40"/>
  <c r="B24"/>
  <c r="C59"/>
  <c r="C51"/>
  <c r="C47"/>
  <c r="C39"/>
  <c r="C35"/>
  <c r="C27"/>
  <c r="C23"/>
  <c r="K60"/>
  <c r="I59"/>
  <c r="O58"/>
  <c r="M57"/>
  <c r="K56"/>
  <c r="Q55"/>
  <c r="O54"/>
  <c r="M53"/>
  <c r="K52"/>
  <c r="Q51"/>
  <c r="O50"/>
  <c r="M49"/>
  <c r="K48"/>
  <c r="Q46"/>
  <c r="AK60"/>
  <c r="AB59"/>
  <c r="S58"/>
  <c r="AS56"/>
  <c r="W56"/>
  <c r="AW54"/>
  <c r="AN53"/>
  <c r="S53"/>
  <c r="AM48"/>
  <c r="B55"/>
  <c r="B47"/>
  <c r="B39"/>
  <c r="B31"/>
  <c r="B23"/>
  <c r="D58"/>
  <c r="D54"/>
  <c r="D50"/>
  <c r="D46"/>
  <c r="D42"/>
  <c r="D38"/>
  <c r="D34"/>
  <c r="D30"/>
  <c r="D26"/>
  <c r="D22"/>
  <c r="R60"/>
  <c r="J60"/>
  <c r="P59"/>
  <c r="H59"/>
  <c r="N58"/>
  <c r="F58"/>
  <c r="L57"/>
  <c r="R56"/>
  <c r="J56"/>
  <c r="P55"/>
  <c r="H55"/>
  <c r="N54"/>
  <c r="F54"/>
  <c r="L53"/>
  <c r="R52"/>
  <c r="J52"/>
  <c r="P51"/>
  <c r="H51"/>
  <c r="N50"/>
  <c r="F50"/>
  <c r="L49"/>
  <c r="R48"/>
  <c r="E48"/>
  <c r="L46"/>
  <c r="E45"/>
  <c r="AE60"/>
  <c r="AR59"/>
  <c r="W59"/>
  <c r="AI58"/>
  <c r="AV57"/>
  <c r="AA57"/>
  <c r="AM56"/>
  <c r="AZ55"/>
  <c r="AE55"/>
  <c r="AQ54"/>
  <c r="V54"/>
  <c r="AI53"/>
  <c r="AU52"/>
  <c r="Z52"/>
  <c r="AM51"/>
  <c r="AY50"/>
  <c r="AD50"/>
  <c r="AQ49"/>
  <c r="U49"/>
  <c r="AH48"/>
  <c r="AU47"/>
  <c r="Y47"/>
  <c r="AL46"/>
  <c r="AY44"/>
  <c r="AS42"/>
  <c r="AV39"/>
  <c r="AY36"/>
  <c r="AS34"/>
  <c r="AV31"/>
  <c r="AY28"/>
  <c r="AS26"/>
  <c r="AV23"/>
  <c r="AX20"/>
  <c r="E30"/>
  <c r="AA44"/>
  <c r="AL43"/>
  <c r="H43"/>
  <c r="S42"/>
  <c r="AD41"/>
  <c r="AN40"/>
  <c r="L40"/>
  <c r="W39"/>
  <c r="AG38"/>
  <c r="AR37"/>
  <c r="P37"/>
  <c r="Y36"/>
  <c r="AJ35"/>
  <c r="H35"/>
  <c r="Q34"/>
  <c r="R33"/>
  <c r="T32"/>
  <c r="T31"/>
  <c r="V30"/>
  <c r="X29"/>
  <c r="W28"/>
  <c r="X27"/>
  <c r="Z26"/>
  <c r="Z25"/>
  <c r="AB24"/>
  <c r="AD23"/>
  <c r="AD22"/>
  <c r="AF21"/>
  <c r="AG20"/>
  <c r="AF19"/>
  <c r="Y46"/>
  <c r="AJ43" i="31"/>
  <c r="AN39"/>
  <c r="M35"/>
  <c r="V27"/>
  <c r="Z54"/>
  <c r="V35" i="23"/>
  <c r="AI47" i="31"/>
  <c r="V45" i="14"/>
  <c r="W20"/>
  <c r="S22"/>
  <c r="P24"/>
  <c r="W26"/>
  <c r="I28"/>
  <c r="AL29"/>
  <c r="X31"/>
  <c r="AO32"/>
  <c r="AH33"/>
  <c r="O34"/>
  <c r="AA34"/>
  <c r="AP34"/>
  <c r="S35"/>
  <c r="AF35"/>
  <c r="AR35"/>
  <c r="U36"/>
  <c r="AJ36"/>
  <c r="J37"/>
  <c r="Z37"/>
  <c r="AL37"/>
  <c r="N38"/>
  <c r="AD38"/>
  <c r="AQ38"/>
  <c r="P39"/>
  <c r="AB39"/>
  <c r="AL39"/>
  <c r="H40"/>
  <c r="S40"/>
  <c r="AA40"/>
  <c r="AJ40"/>
  <c r="H41"/>
  <c r="Q41"/>
  <c r="Y41"/>
  <c r="AJ41"/>
  <c r="F42"/>
  <c r="O42"/>
  <c r="Z42"/>
  <c r="AH42"/>
  <c r="AQ42"/>
  <c r="O43"/>
  <c r="X43"/>
  <c r="AF43"/>
  <c r="AQ43"/>
  <c r="M44"/>
  <c r="W44"/>
  <c r="AG44"/>
  <c r="AO44"/>
  <c r="E26"/>
  <c r="E36"/>
  <c r="AJ45"/>
  <c r="AR45"/>
  <c r="T47"/>
  <c r="AD47"/>
  <c r="AM47"/>
  <c r="Y48"/>
  <c r="AG48"/>
  <c r="AP48"/>
  <c r="AB49"/>
  <c r="AK49"/>
  <c r="T50"/>
  <c r="AE50"/>
  <c r="AN50"/>
  <c r="X51"/>
  <c r="AI51"/>
  <c r="AQ51"/>
  <c r="AA52"/>
  <c r="AL52"/>
  <c r="G45"/>
  <c r="O45"/>
  <c r="K46"/>
  <c r="E47"/>
  <c r="O47"/>
  <c r="J48"/>
  <c r="R48"/>
  <c r="M49"/>
  <c r="H50"/>
  <c r="R50"/>
  <c r="K51"/>
  <c r="F52"/>
  <c r="P52"/>
  <c r="D21"/>
  <c r="C27"/>
  <c r="C31"/>
  <c r="D35"/>
  <c r="C41"/>
  <c r="D45"/>
  <c r="D49"/>
  <c r="B24"/>
  <c r="B33"/>
  <c r="B42"/>
  <c r="B19"/>
  <c r="B43" i="19"/>
  <c r="B33"/>
  <c r="B23"/>
  <c r="AF46"/>
  <c r="X46"/>
  <c r="N46"/>
  <c r="D46"/>
  <c r="AH45"/>
  <c r="W45"/>
  <c r="O45"/>
  <c r="F45"/>
  <c r="AH44"/>
  <c r="Y44"/>
  <c r="Q44"/>
  <c r="C44"/>
  <c r="AD43"/>
  <c r="R43"/>
  <c r="C43"/>
  <c r="AE42"/>
  <c r="S42"/>
  <c r="E42"/>
  <c r="AF41"/>
  <c r="U41"/>
  <c r="F41"/>
  <c r="AG40"/>
  <c r="T40"/>
  <c r="G40"/>
  <c r="AI39"/>
  <c r="V39"/>
  <c r="H39"/>
  <c r="AH38"/>
  <c r="W38"/>
  <c r="J38"/>
  <c r="AJ37"/>
  <c r="X37"/>
  <c r="I37"/>
  <c r="AK36"/>
  <c r="Y36"/>
  <c r="G36"/>
  <c r="AD35"/>
  <c r="O35"/>
  <c r="AH34"/>
  <c r="R34"/>
  <c r="AO33"/>
  <c r="V33"/>
  <c r="H33"/>
  <c r="T32"/>
  <c r="AH31"/>
  <c r="J31"/>
  <c r="W30"/>
  <c r="AJ29"/>
  <c r="M29"/>
  <c r="Y28"/>
  <c r="AL27"/>
  <c r="N27"/>
  <c r="Z26"/>
  <c r="AO25"/>
  <c r="P25"/>
  <c r="AC24"/>
  <c r="C24"/>
  <c r="S23"/>
  <c r="AE22"/>
  <c r="E22"/>
  <c r="U47"/>
  <c r="F53"/>
  <c r="N50"/>
  <c r="H48"/>
  <c r="AA54"/>
  <c r="Q53"/>
  <c r="AI51"/>
  <c r="AI48"/>
  <c r="V49"/>
  <c r="AG49"/>
  <c r="T50"/>
  <c r="AC50"/>
  <c r="AM50"/>
  <c r="X51"/>
  <c r="AF51"/>
  <c r="Q52"/>
  <c r="AA52"/>
  <c r="AK52"/>
  <c r="T53"/>
  <c r="AD53"/>
  <c r="AN53"/>
  <c r="X54"/>
  <c r="AJ54"/>
  <c r="F47"/>
  <c r="O47"/>
  <c r="L48"/>
  <c r="G49"/>
  <c r="O49"/>
  <c r="L50"/>
  <c r="G51"/>
  <c r="P51"/>
  <c r="M52"/>
  <c r="G53"/>
  <c r="P53"/>
  <c r="M54"/>
  <c r="B53"/>
  <c r="W47"/>
  <c r="S48"/>
  <c r="AB48"/>
  <c r="F22"/>
  <c r="N22"/>
  <c r="U22"/>
  <c r="AA22"/>
  <c r="AI22"/>
  <c r="C23"/>
  <c r="J23"/>
  <c r="R23"/>
  <c r="X23"/>
  <c r="AE23"/>
  <c r="AM23"/>
  <c r="G24"/>
  <c r="M24"/>
  <c r="U24"/>
  <c r="AB24"/>
  <c r="AI24"/>
  <c r="D25"/>
  <c r="J25"/>
  <c r="Q25"/>
  <c r="Y25"/>
  <c r="AF25"/>
  <c r="AL25"/>
  <c r="G26"/>
  <c r="N26"/>
  <c r="U26"/>
  <c r="AC26"/>
  <c r="AI26"/>
  <c r="C27"/>
  <c r="K27"/>
  <c r="R27"/>
  <c r="X27"/>
  <c r="AF27"/>
  <c r="AM27"/>
  <c r="G28"/>
  <c r="O28"/>
  <c r="U28"/>
  <c r="AB28"/>
  <c r="AJ28"/>
  <c r="D29"/>
  <c r="J29"/>
  <c r="R29"/>
  <c r="Y29"/>
  <c r="AF29"/>
  <c r="AN29"/>
  <c r="G30"/>
  <c r="N30"/>
  <c r="V30"/>
  <c r="AC30"/>
  <c r="AI30"/>
  <c r="D31"/>
  <c r="K31"/>
  <c r="R31"/>
  <c r="Z31"/>
  <c r="AF31"/>
  <c r="AM31"/>
  <c r="H32"/>
  <c r="O32"/>
  <c r="U32"/>
  <c r="AC32"/>
  <c r="AJ32"/>
  <c r="D33"/>
  <c r="L33"/>
  <c r="R33"/>
  <c r="Y33"/>
  <c r="AG33"/>
  <c r="AN33"/>
  <c r="G34"/>
  <c r="O34"/>
  <c r="V34"/>
  <c r="AC34"/>
  <c r="AK34"/>
  <c r="D35"/>
  <c r="K35"/>
  <c r="S35"/>
  <c r="Z35"/>
  <c r="AF35"/>
  <c r="AN35"/>
  <c r="H36"/>
  <c r="O36"/>
  <c r="W36"/>
  <c r="AB36"/>
  <c r="AG36"/>
  <c r="AM36"/>
  <c r="E37"/>
  <c r="J37"/>
  <c r="P37"/>
  <c r="U37"/>
  <c r="Z37"/>
  <c r="AF37"/>
  <c r="AK37"/>
  <c r="C38"/>
  <c r="I38"/>
  <c r="N38"/>
  <c r="S38"/>
  <c r="Y38"/>
  <c r="AD38"/>
  <c r="AI38"/>
  <c r="AO38"/>
  <c r="G39"/>
  <c r="L39"/>
  <c r="R39"/>
  <c r="W39"/>
  <c r="AB39"/>
  <c r="AH39"/>
  <c r="AM39"/>
  <c r="E40"/>
  <c r="K40"/>
  <c r="P40"/>
  <c r="U40"/>
  <c r="AA40"/>
  <c r="AF40"/>
  <c r="AK40"/>
  <c r="D41"/>
  <c r="I41"/>
  <c r="N41"/>
  <c r="T41"/>
  <c r="Y41"/>
  <c r="AD41"/>
  <c r="AJ41"/>
  <c r="AO41"/>
  <c r="G42"/>
  <c r="M42"/>
  <c r="R42"/>
  <c r="W42"/>
  <c r="AC42"/>
  <c r="AH42"/>
  <c r="AM42"/>
  <c r="F43"/>
  <c r="K43"/>
  <c r="P43"/>
  <c r="V43"/>
  <c r="AA43"/>
  <c r="AF43"/>
  <c r="AL43"/>
  <c r="D44"/>
  <c r="I44"/>
  <c r="O44"/>
  <c r="S44"/>
  <c r="W44"/>
  <c r="AA44"/>
  <c r="AE44"/>
  <c r="AI44"/>
  <c r="AM44"/>
  <c r="D45"/>
  <c r="H45"/>
  <c r="L45"/>
  <c r="P45"/>
  <c r="T45"/>
  <c r="X45"/>
  <c r="AB45"/>
  <c r="AF45"/>
  <c r="AJ45"/>
  <c r="AN45"/>
  <c r="E46"/>
  <c r="I46"/>
  <c r="M46"/>
  <c r="Q46"/>
  <c r="U46"/>
  <c r="Y46"/>
  <c r="AC46"/>
  <c r="AG46"/>
  <c r="AK46"/>
  <c r="AO46"/>
  <c r="B26"/>
  <c r="B30"/>
  <c r="B34"/>
  <c r="B38"/>
  <c r="B42"/>
  <c r="B46"/>
  <c r="AJ48"/>
  <c r="AD49"/>
  <c r="Q50"/>
  <c r="AE50"/>
  <c r="S51"/>
  <c r="AE51"/>
  <c r="U52"/>
  <c r="AE52"/>
  <c r="R53"/>
  <c r="AG53"/>
  <c r="T54"/>
  <c r="AE54"/>
  <c r="H47"/>
  <c r="F48"/>
  <c r="D49"/>
  <c r="E50"/>
  <c r="P50"/>
  <c r="N51"/>
  <c r="N52"/>
  <c r="L53"/>
  <c r="I54"/>
  <c r="Q47"/>
  <c r="AC47"/>
  <c r="AA48"/>
  <c r="I22"/>
  <c r="Q22"/>
  <c r="Z22"/>
  <c r="AK22"/>
  <c r="G23"/>
  <c r="O23"/>
  <c r="Z23"/>
  <c r="AI23"/>
  <c r="E24"/>
  <c r="P24"/>
  <c r="X24"/>
  <c r="AG24"/>
  <c r="E25"/>
  <c r="N25"/>
  <c r="V25"/>
  <c r="AG25"/>
  <c r="C26"/>
  <c r="M26"/>
  <c r="W26"/>
  <c r="AE26"/>
  <c r="AO26"/>
  <c r="L27"/>
  <c r="V27"/>
  <c r="AD27"/>
  <c r="AN27"/>
  <c r="K28"/>
  <c r="T28"/>
  <c r="AE28"/>
  <c r="AM28"/>
  <c r="I29"/>
  <c r="T29"/>
  <c r="AC29"/>
  <c r="AK29"/>
  <c r="I30"/>
  <c r="R30"/>
  <c r="AA30"/>
  <c r="AL30"/>
  <c r="G31"/>
  <c r="P31"/>
  <c r="AA31"/>
  <c r="AJ31"/>
  <c r="E32"/>
  <c r="P32"/>
  <c r="Y32"/>
  <c r="AI32"/>
  <c r="F33"/>
  <c r="N33"/>
  <c r="X33"/>
  <c r="AH33"/>
  <c r="E34"/>
  <c r="M34"/>
  <c r="W34"/>
  <c r="AG34"/>
  <c r="C35"/>
  <c r="N35"/>
  <c r="V35"/>
  <c r="AE35"/>
  <c r="C36"/>
  <c r="L36"/>
  <c r="T36"/>
  <c r="AC36"/>
  <c r="AJ36"/>
  <c r="D37"/>
  <c r="L37"/>
  <c r="R37"/>
  <c r="Y37"/>
  <c r="AG37"/>
  <c r="AN37"/>
  <c r="G38"/>
  <c r="O38"/>
  <c r="V38"/>
  <c r="AC38"/>
  <c r="AK38"/>
  <c r="D39"/>
  <c r="K39"/>
  <c r="S39"/>
  <c r="Z39"/>
  <c r="AF39"/>
  <c r="AN39"/>
  <c r="H40"/>
  <c r="O40"/>
  <c r="W40"/>
  <c r="AC40"/>
  <c r="AJ40"/>
  <c r="E41"/>
  <c r="L41"/>
  <c r="R41"/>
  <c r="Z41"/>
  <c r="AG41"/>
  <c r="AN41"/>
  <c r="I42"/>
  <c r="O42"/>
  <c r="V42"/>
  <c r="AD42"/>
  <c r="AK42"/>
  <c r="D43"/>
  <c r="L43"/>
  <c r="S43"/>
  <c r="Z43"/>
  <c r="AH43"/>
  <c r="AN43"/>
  <c r="H44"/>
  <c r="P44"/>
  <c r="U44"/>
  <c r="Z44"/>
  <c r="AF44"/>
  <c r="AK44"/>
  <c r="C45"/>
  <c r="I45"/>
  <c r="N45"/>
  <c r="S45"/>
  <c r="Y45"/>
  <c r="AD45"/>
  <c r="AI45"/>
  <c r="AO45"/>
  <c r="G46"/>
  <c r="L46"/>
  <c r="R46"/>
  <c r="W46"/>
  <c r="AB46"/>
  <c r="AH46"/>
  <c r="AM46"/>
  <c r="B25"/>
  <c r="B31"/>
  <c r="B36"/>
  <c r="B41"/>
  <c r="AN48"/>
  <c r="AL49"/>
  <c r="AB50"/>
  <c r="AG47"/>
  <c r="AE49"/>
  <c r="AI50"/>
  <c r="Z51"/>
  <c r="AN51"/>
  <c r="AH52"/>
  <c r="Y53"/>
  <c r="AO53"/>
  <c r="AK54"/>
  <c r="N47"/>
  <c r="P48"/>
  <c r="F50"/>
  <c r="H51"/>
  <c r="I52"/>
  <c r="O53"/>
  <c r="B48"/>
  <c r="AA47"/>
  <c r="AD48"/>
  <c r="K22"/>
  <c r="Y22"/>
  <c r="AL22"/>
  <c r="L23"/>
  <c r="W23"/>
  <c r="AJ23"/>
  <c r="K24"/>
  <c r="W24"/>
  <c r="AK24"/>
  <c r="I25"/>
  <c r="U25"/>
  <c r="AJ25"/>
  <c r="I26"/>
  <c r="S26"/>
  <c r="AH26"/>
  <c r="G27"/>
  <c r="S27"/>
  <c r="AH27"/>
  <c r="E28"/>
  <c r="Q28"/>
  <c r="AF28"/>
  <c r="E29"/>
  <c r="P29"/>
  <c r="AD29"/>
  <c r="C30"/>
  <c r="Q30"/>
  <c r="AD30"/>
  <c r="AO30"/>
  <c r="O31"/>
  <c r="AB31"/>
  <c r="C32"/>
  <c r="M32"/>
  <c r="AA32"/>
  <c r="AN32"/>
  <c r="M33"/>
  <c r="AB33"/>
  <c r="AL33"/>
  <c r="K34"/>
  <c r="Z34"/>
  <c r="AL34"/>
  <c r="J35"/>
  <c r="X35"/>
  <c r="AJ35"/>
  <c r="I36"/>
  <c r="X36"/>
  <c r="AF36"/>
  <c r="AO36"/>
  <c r="M37"/>
  <c r="V37"/>
  <c r="AD37"/>
  <c r="AO37"/>
  <c r="K38"/>
  <c r="U38"/>
  <c r="AE38"/>
  <c r="AM38"/>
  <c r="J39"/>
  <c r="T39"/>
  <c r="AD39"/>
  <c r="AL39"/>
  <c r="I40"/>
  <c r="S40"/>
  <c r="AB40"/>
  <c r="AM40"/>
  <c r="H41"/>
  <c r="Q41"/>
  <c r="AB41"/>
  <c r="AK41"/>
  <c r="F42"/>
  <c r="Q42"/>
  <c r="Z42"/>
  <c r="AI42"/>
  <c r="G43"/>
  <c r="O43"/>
  <c r="X43"/>
  <c r="AI43"/>
  <c r="E44"/>
  <c r="M44"/>
  <c r="V44"/>
  <c r="AC44"/>
  <c r="AJ44"/>
  <c r="E45"/>
  <c r="K45"/>
  <c r="R45"/>
  <c r="Z45"/>
  <c r="AG45"/>
  <c r="AM45"/>
  <c r="H46"/>
  <c r="O46"/>
  <c r="V46"/>
  <c r="AD46"/>
  <c r="AJ46"/>
  <c r="B24"/>
  <c r="B32"/>
  <c r="B39"/>
  <c r="B45"/>
  <c r="Q48"/>
  <c r="AK47"/>
  <c r="AN49"/>
  <c r="AJ50"/>
  <c r="AA51"/>
  <c r="V52"/>
  <c r="AL52"/>
  <c r="AB53"/>
  <c r="U54"/>
  <c r="AL54"/>
  <c r="E48"/>
  <c r="H49"/>
  <c r="I50"/>
  <c r="L51"/>
  <c r="P52"/>
  <c r="F54"/>
  <c r="B51"/>
  <c r="AE47"/>
  <c r="C22"/>
  <c r="O22"/>
  <c r="AD22"/>
  <c r="AO22"/>
  <c r="N23"/>
  <c r="AB23"/>
  <c r="AN23"/>
  <c r="L24"/>
  <c r="AA24"/>
  <c r="AM24"/>
  <c r="L25"/>
  <c r="Z25"/>
  <c r="AK25"/>
  <c r="J26"/>
  <c r="Y26"/>
  <c r="AK26"/>
  <c r="H27"/>
  <c r="W27"/>
  <c r="AI27"/>
  <c r="I28"/>
  <c r="W28"/>
  <c r="AG28"/>
  <c r="H29"/>
  <c r="U29"/>
  <c r="AH29"/>
  <c r="F30"/>
  <c r="S30"/>
  <c r="AG30"/>
  <c r="F31"/>
  <c r="T31"/>
  <c r="AE31"/>
  <c r="D32"/>
  <c r="S32"/>
  <c r="AE32"/>
  <c r="AO32"/>
  <c r="AI50" i="14"/>
  <c r="X50"/>
  <c r="AH49"/>
  <c r="V49"/>
  <c r="AI48"/>
  <c r="U48"/>
  <c r="AI47"/>
  <c r="W47"/>
  <c r="AP45"/>
  <c r="E40"/>
  <c r="E30"/>
  <c r="AN44"/>
  <c r="AB44"/>
  <c r="O44"/>
  <c r="AN43"/>
  <c r="AD43"/>
  <c r="P43"/>
  <c r="AP42"/>
  <c r="AC42"/>
  <c r="R42"/>
  <c r="AR41"/>
  <c r="AD41"/>
  <c r="R41"/>
  <c r="AQ40"/>
  <c r="AF40"/>
  <c r="T40"/>
  <c r="AR39"/>
  <c r="AF39"/>
  <c r="V39"/>
  <c r="AM38"/>
  <c r="V38"/>
  <c r="AP37"/>
  <c r="U37"/>
  <c r="AR36"/>
  <c r="Y36"/>
  <c r="AQ35"/>
  <c r="X35"/>
  <c r="H35"/>
  <c r="Z34"/>
  <c r="G34"/>
  <c r="J33"/>
  <c r="AM30"/>
  <c r="M29"/>
  <c r="AH26"/>
  <c r="AH23"/>
  <c r="P21"/>
  <c r="H19"/>
  <c r="AM47" i="16"/>
  <c r="AI48"/>
  <c r="U49"/>
  <c r="AG49"/>
  <c r="V50"/>
  <c r="AH50"/>
  <c r="T51"/>
  <c r="AI51"/>
  <c r="V52"/>
  <c r="AI52"/>
  <c r="W53"/>
  <c r="AH53"/>
  <c r="V54"/>
  <c r="AJ54"/>
  <c r="J47"/>
  <c r="G48"/>
  <c r="F49"/>
  <c r="E50"/>
  <c r="C51"/>
  <c r="D52"/>
  <c r="O52"/>
  <c r="M53"/>
  <c r="M54"/>
  <c r="Q47"/>
  <c r="AB47"/>
  <c r="AA48"/>
  <c r="I22"/>
  <c r="U22"/>
  <c r="AI22"/>
  <c r="G23"/>
  <c r="S23"/>
  <c r="AH23"/>
  <c r="G24"/>
  <c r="Q24"/>
  <c r="AF24"/>
  <c r="E25"/>
  <c r="R25"/>
  <c r="AF25"/>
  <c r="C26"/>
  <c r="Q26"/>
  <c r="AD26"/>
  <c r="D27"/>
  <c r="O27"/>
  <c r="AB27"/>
  <c r="C28"/>
  <c r="O28"/>
  <c r="AC28"/>
  <c r="AN28"/>
  <c r="M29"/>
  <c r="AB29"/>
  <c r="AM29"/>
  <c r="H30"/>
  <c r="S30"/>
  <c r="AB30"/>
  <c r="AK30"/>
  <c r="I31"/>
  <c r="Q31"/>
  <c r="Z31"/>
  <c r="AK31"/>
  <c r="G32"/>
  <c r="O32"/>
  <c r="Z32"/>
  <c r="AI32"/>
  <c r="F33"/>
  <c r="P33"/>
  <c r="X33"/>
  <c r="AH33"/>
  <c r="E34"/>
  <c r="O34"/>
  <c r="W34"/>
  <c r="AG34"/>
  <c r="D35"/>
  <c r="M35"/>
  <c r="X35"/>
  <c r="AF35"/>
  <c r="AO35"/>
  <c r="M36"/>
  <c r="V36"/>
  <c r="AD36"/>
  <c r="AO36"/>
  <c r="K37"/>
  <c r="T37"/>
  <c r="AE37"/>
  <c r="AM37"/>
  <c r="I38"/>
  <c r="T38"/>
  <c r="AC38"/>
  <c r="AK38"/>
  <c r="I39"/>
  <c r="R39"/>
  <c r="AB39"/>
  <c r="AL39"/>
  <c r="G40"/>
  <c r="Q40"/>
  <c r="AA40"/>
  <c r="AK40"/>
  <c r="F41"/>
  <c r="P41"/>
  <c r="Z41"/>
  <c r="AI41"/>
  <c r="G42"/>
  <c r="O42"/>
  <c r="X42"/>
  <c r="AI42"/>
  <c r="E43"/>
  <c r="M43"/>
  <c r="X43"/>
  <c r="AG43"/>
  <c r="C44"/>
  <c r="N44"/>
  <c r="V44"/>
  <c r="AE44"/>
  <c r="C45"/>
  <c r="L45"/>
  <c r="T45"/>
  <c r="AE45"/>
  <c r="AN45"/>
  <c r="K46"/>
  <c r="U46"/>
  <c r="AC46"/>
  <c r="AM46"/>
  <c r="B30"/>
  <c r="B40"/>
  <c r="AG47"/>
  <c r="S49"/>
  <c r="AL49"/>
  <c r="AB50"/>
  <c r="S51"/>
  <c r="AM51"/>
  <c r="AD52"/>
  <c r="R53"/>
  <c r="AL53"/>
  <c r="AC54"/>
  <c r="F47"/>
  <c r="L48"/>
  <c r="K49"/>
  <c r="M50"/>
  <c r="E52"/>
  <c r="G53"/>
  <c r="H54"/>
  <c r="S47"/>
  <c r="S48"/>
  <c r="G22"/>
  <c r="Y22"/>
  <c r="AM22"/>
  <c r="R23"/>
  <c r="AI23"/>
  <c r="O24"/>
  <c r="AB24"/>
  <c r="H25"/>
  <c r="Y25"/>
  <c r="AO25"/>
  <c r="V26"/>
  <c r="AI26"/>
  <c r="L27"/>
  <c r="AF27"/>
  <c r="I28"/>
  <c r="X28"/>
  <c r="D29"/>
  <c r="T29"/>
  <c r="AJ29"/>
  <c r="L30"/>
  <c r="W30"/>
  <c r="AI30"/>
  <c r="J31"/>
  <c r="V31"/>
  <c r="AG31"/>
  <c r="I32"/>
  <c r="U32"/>
  <c r="AH32"/>
  <c r="H33"/>
  <c r="S33"/>
  <c r="AF33"/>
  <c r="G34"/>
  <c r="T34"/>
  <c r="AE34"/>
  <c r="E35"/>
  <c r="R35"/>
  <c r="AD35"/>
  <c r="F36"/>
  <c r="AN47" i="18"/>
  <c r="AJ47"/>
  <c r="R49"/>
  <c r="AG49"/>
  <c r="T50"/>
  <c r="AJ50"/>
  <c r="Z51"/>
  <c r="AL51"/>
  <c r="AC52"/>
  <c r="R53"/>
  <c r="AD53"/>
  <c r="U54"/>
  <c r="AJ54"/>
  <c r="I47"/>
  <c r="K48"/>
  <c r="L49"/>
  <c r="J50"/>
  <c r="L51"/>
  <c r="L52"/>
  <c r="J53"/>
  <c r="L54"/>
  <c r="S47"/>
  <c r="AE47"/>
  <c r="AE48"/>
  <c r="P22"/>
  <c r="AB22"/>
  <c r="E23"/>
  <c r="S23"/>
  <c r="AE23"/>
  <c r="H24"/>
  <c r="R24"/>
  <c r="AA24"/>
  <c r="AL24"/>
  <c r="G25"/>
  <c r="P25"/>
  <c r="AA25"/>
  <c r="AJ25"/>
  <c r="E26"/>
  <c r="P26"/>
  <c r="Y26"/>
  <c r="AH26"/>
  <c r="F27"/>
  <c r="N27"/>
  <c r="W27"/>
  <c r="AH27"/>
  <c r="D28"/>
  <c r="L28"/>
  <c r="W28"/>
  <c r="AF28"/>
  <c r="C29"/>
  <c r="M29"/>
  <c r="U29"/>
  <c r="AE29"/>
  <c r="AO29"/>
  <c r="L30"/>
  <c r="T30"/>
  <c r="AD30"/>
  <c r="AN30"/>
  <c r="J31"/>
  <c r="U31"/>
  <c r="AC31"/>
  <c r="AL31"/>
  <c r="J32"/>
  <c r="S32"/>
  <c r="AA32"/>
  <c r="AL32"/>
  <c r="H33"/>
  <c r="Q33"/>
  <c r="AB33"/>
  <c r="AJ33"/>
  <c r="F34"/>
  <c r="Q34"/>
  <c r="X34"/>
  <c r="AF34"/>
  <c r="AL34"/>
  <c r="F35"/>
  <c r="N35"/>
  <c r="U35"/>
  <c r="AA35"/>
  <c r="AI35"/>
  <c r="C36"/>
  <c r="J36"/>
  <c r="R36"/>
  <c r="X36"/>
  <c r="AE36"/>
  <c r="AM36"/>
  <c r="G37"/>
  <c r="M37"/>
  <c r="U37"/>
  <c r="AB37"/>
  <c r="AI37"/>
  <c r="D38"/>
  <c r="J38"/>
  <c r="Q38"/>
  <c r="Y38"/>
  <c r="AF38"/>
  <c r="AL38"/>
  <c r="G39"/>
  <c r="N39"/>
  <c r="U39"/>
  <c r="AC39"/>
  <c r="AI39"/>
  <c r="C40"/>
  <c r="K40"/>
  <c r="R40"/>
  <c r="X40"/>
  <c r="AF40"/>
  <c r="AM40"/>
  <c r="G41"/>
  <c r="O41"/>
  <c r="U41"/>
  <c r="AB41"/>
  <c r="AJ41"/>
  <c r="D42"/>
  <c r="J42"/>
  <c r="R42"/>
  <c r="Y42"/>
  <c r="AF42"/>
  <c r="AN42"/>
  <c r="G43"/>
  <c r="N43"/>
  <c r="V43"/>
  <c r="AC43"/>
  <c r="AI43"/>
  <c r="D44"/>
  <c r="K44"/>
  <c r="R44"/>
  <c r="Z44"/>
  <c r="AF44"/>
  <c r="AM44"/>
  <c r="H45"/>
  <c r="O45"/>
  <c r="U45"/>
  <c r="AC45"/>
  <c r="AJ45"/>
  <c r="D46"/>
  <c r="L46"/>
  <c r="R46"/>
  <c r="Y46"/>
  <c r="AG46"/>
  <c r="AN46"/>
  <c r="B27"/>
  <c r="B35"/>
  <c r="B42"/>
  <c r="AK48"/>
  <c r="AC49"/>
  <c r="Y50"/>
  <c r="AO50"/>
  <c r="AJ51"/>
  <c r="AG52"/>
  <c r="Y53"/>
  <c r="AO53"/>
  <c r="AK54"/>
  <c r="D48"/>
  <c r="H49"/>
  <c r="O50"/>
  <c r="C52"/>
  <c r="I53"/>
  <c r="P54"/>
  <c r="Z47"/>
  <c r="Z48"/>
  <c r="Q22"/>
  <c r="AK22"/>
  <c r="O23"/>
  <c r="AK23"/>
  <c r="L24"/>
  <c r="X24"/>
  <c r="AM24"/>
  <c r="L25"/>
  <c r="W25"/>
  <c r="AK25"/>
  <c r="J26"/>
  <c r="X26"/>
  <c r="AK26"/>
  <c r="I27"/>
  <c r="V27"/>
  <c r="AI27"/>
  <c r="J28"/>
  <c r="T28"/>
  <c r="AH28"/>
  <c r="H29"/>
  <c r="T29"/>
  <c r="AI29"/>
  <c r="F30"/>
  <c r="R30"/>
  <c r="AG30"/>
  <c r="F31"/>
  <c r="Q31"/>
  <c r="AE31"/>
  <c r="D32"/>
  <c r="P32"/>
  <c r="AE32"/>
  <c r="C33"/>
  <c r="O33"/>
  <c r="AC33"/>
  <c r="AO33"/>
  <c r="M34"/>
  <c r="Z34"/>
  <c r="AH34"/>
  <c r="E35"/>
  <c r="O35"/>
  <c r="Y35"/>
  <c r="AG35"/>
  <c r="D36"/>
  <c r="N36"/>
  <c r="W36"/>
  <c r="AH36"/>
  <c r="C37"/>
  <c r="L37"/>
  <c r="W37"/>
  <c r="AF37"/>
  <c r="AN37"/>
  <c r="L38"/>
  <c r="U38"/>
  <c r="AD38"/>
  <c r="AO38"/>
  <c r="J39"/>
  <c r="S39"/>
  <c r="AD39"/>
  <c r="AM39"/>
  <c r="H40"/>
  <c r="S40"/>
  <c r="AB40"/>
  <c r="AL40"/>
  <c r="I41"/>
  <c r="Q41"/>
  <c r="AA41"/>
  <c r="AK41"/>
  <c r="H42"/>
  <c r="P42"/>
  <c r="Z42"/>
  <c r="AJ42"/>
  <c r="F43"/>
  <c r="Q43"/>
  <c r="Y43"/>
  <c r="AH43"/>
  <c r="F44"/>
  <c r="O44"/>
  <c r="W44"/>
  <c r="AH44"/>
  <c r="D45"/>
  <c r="M45"/>
  <c r="X45"/>
  <c r="AF45"/>
  <c r="AO45"/>
  <c r="M46"/>
  <c r="V46"/>
  <c r="AD46"/>
  <c r="AO46"/>
  <c r="B31"/>
  <c r="B41"/>
  <c r="AG48"/>
  <c r="AH49"/>
  <c r="AE50"/>
  <c r="AF51"/>
  <c r="AH52"/>
  <c r="AJ53"/>
  <c r="AF54"/>
  <c r="F48"/>
  <c r="D50"/>
  <c r="P51"/>
  <c r="P53"/>
  <c r="B54"/>
  <c r="X48"/>
  <c r="V22"/>
  <c r="I23"/>
  <c r="AD23"/>
  <c r="P24"/>
  <c r="AF24"/>
  <c r="I25"/>
  <c r="AB25"/>
  <c r="D26"/>
  <c r="T26"/>
  <c r="AN26"/>
  <c r="Q27"/>
  <c r="AD27"/>
  <c r="K28"/>
  <c r="AA28"/>
  <c r="E29"/>
  <c r="X29"/>
  <c r="AK29"/>
  <c r="Q30"/>
  <c r="AH30"/>
  <c r="M31"/>
  <c r="AA31"/>
  <c r="F32"/>
  <c r="X32"/>
  <c r="AN32"/>
  <c r="T33"/>
  <c r="AI33"/>
  <c r="L34"/>
  <c r="AB34"/>
  <c r="AN34"/>
  <c r="K35"/>
  <c r="Z35"/>
  <c r="AL35"/>
  <c r="L36"/>
  <c r="Z36"/>
  <c r="AJ36"/>
  <c r="K37"/>
  <c r="X37"/>
  <c r="AK37"/>
  <c r="I38"/>
  <c r="V38"/>
  <c r="AJ38"/>
  <c r="I39"/>
  <c r="W39"/>
  <c r="AH39"/>
  <c r="G40"/>
  <c r="V40"/>
  <c r="AH40"/>
  <c r="E41"/>
  <c r="T41"/>
  <c r="AF41"/>
  <c r="E42"/>
  <c r="T42"/>
  <c r="AD42"/>
  <c r="C43"/>
  <c r="R43"/>
  <c r="AD43"/>
  <c r="AO43"/>
  <c r="P44"/>
  <c r="AB44"/>
  <c r="C45"/>
  <c r="P45"/>
  <c r="AA45"/>
  <c r="AN45"/>
  <c r="N46"/>
  <c r="AB46"/>
  <c r="AL46"/>
  <c r="B33"/>
  <c r="B46"/>
  <c r="B40" i="19"/>
  <c r="B29"/>
  <c r="AN46"/>
  <c r="AE46"/>
  <c r="T46"/>
  <c r="K46"/>
  <c r="C46"/>
  <c r="AE45"/>
  <c r="V45"/>
  <c r="M45"/>
  <c r="AO44"/>
  <c r="AG44"/>
  <c r="X44"/>
  <c r="L44"/>
  <c r="AM43"/>
  <c r="AB43"/>
  <c r="N43"/>
  <c r="AO42"/>
  <c r="AA42"/>
  <c r="N42"/>
  <c r="C42"/>
  <c r="AC41"/>
  <c r="P41"/>
  <c r="AO40"/>
  <c r="AE40"/>
  <c r="Q40"/>
  <c r="D40"/>
  <c r="AE39"/>
  <c r="P39"/>
  <c r="F39"/>
  <c r="AG38"/>
  <c r="R38"/>
  <c r="F38"/>
  <c r="AH37"/>
  <c r="T37"/>
  <c r="H37"/>
  <c r="AI36"/>
  <c r="S36"/>
  <c r="D36"/>
  <c r="AA35"/>
  <c r="H35"/>
  <c r="AE34"/>
  <c r="Q34"/>
  <c r="AJ33"/>
  <c r="T33"/>
  <c r="AK32"/>
  <c r="K32"/>
  <c r="W31"/>
  <c r="AM30"/>
  <c r="M30"/>
  <c r="Z29"/>
  <c r="AO28"/>
  <c r="P28"/>
  <c r="AB27"/>
  <c r="F27"/>
  <c r="R26"/>
  <c r="AD25"/>
  <c r="F25"/>
  <c r="S24"/>
  <c r="AH23"/>
  <c r="H23"/>
  <c r="V22"/>
  <c r="W48"/>
  <c r="N54"/>
  <c r="H52"/>
  <c r="N49"/>
  <c r="K47"/>
  <c r="AL53"/>
  <c r="AC52"/>
  <c r="T51"/>
  <c r="Y49"/>
  <c r="Y51" i="20"/>
  <c r="AG52"/>
  <c r="Q54"/>
  <c r="AO54"/>
  <c r="G49"/>
  <c r="F51"/>
  <c r="M52"/>
  <c r="L54"/>
  <c r="U47"/>
  <c r="Z48"/>
  <c r="W22"/>
  <c r="E23"/>
  <c r="Y23"/>
  <c r="L24"/>
  <c r="AG24"/>
  <c r="O25"/>
  <c r="C26"/>
  <c r="V26"/>
  <c r="D27"/>
  <c r="AC27"/>
  <c r="L28"/>
  <c r="AF28"/>
  <c r="S29"/>
  <c r="AI29"/>
  <c r="N30"/>
  <c r="AE30"/>
  <c r="G31"/>
  <c r="X31"/>
  <c r="D32"/>
  <c r="U32"/>
  <c r="AJ32"/>
  <c r="N33"/>
  <c r="AE33"/>
  <c r="H34"/>
  <c r="AB34"/>
  <c r="D35"/>
  <c r="T35"/>
  <c r="AJ35"/>
  <c r="I36"/>
  <c r="T36"/>
  <c r="AH36"/>
  <c r="G37"/>
  <c r="S37"/>
  <c r="AH37"/>
  <c r="F38"/>
  <c r="R38"/>
  <c r="AF38"/>
  <c r="E39"/>
  <c r="P39"/>
  <c r="AE39"/>
  <c r="AN39"/>
  <c r="K40"/>
  <c r="U40"/>
  <c r="AC40"/>
  <c r="AM40"/>
  <c r="J41"/>
  <c r="T41"/>
  <c r="AB41"/>
  <c r="AL41"/>
  <c r="I42"/>
  <c r="R42"/>
  <c r="AC42"/>
  <c r="AK42"/>
  <c r="G43"/>
  <c r="R43"/>
  <c r="AA43"/>
  <c r="AI43"/>
  <c r="G44"/>
  <c r="P44"/>
  <c r="Y44"/>
  <c r="AJ44"/>
  <c r="E45"/>
  <c r="N45"/>
  <c r="Y45"/>
  <c r="AH45"/>
  <c r="C46"/>
  <c r="N46"/>
  <c r="W46"/>
  <c r="AG46"/>
  <c r="B24"/>
  <c r="B32"/>
  <c r="B42"/>
  <c r="AL49"/>
  <c r="AL51"/>
  <c r="AN52"/>
  <c r="S54"/>
  <c r="O47"/>
  <c r="P49"/>
  <c r="G51"/>
  <c r="F53"/>
  <c r="M54"/>
  <c r="Z47"/>
  <c r="G22"/>
  <c r="Z22"/>
  <c r="H23"/>
  <c r="AI23"/>
  <c r="Q24"/>
  <c r="AJ24"/>
  <c r="V25"/>
  <c r="D26"/>
  <c r="AD26"/>
  <c r="M27"/>
  <c r="AG27"/>
  <c r="Q28"/>
  <c r="AN28"/>
  <c r="Y29"/>
  <c r="AL29"/>
  <c r="R30"/>
  <c r="AI30"/>
  <c r="L31"/>
  <c r="AF31"/>
  <c r="F32"/>
  <c r="V32"/>
  <c r="C33"/>
  <c r="S33"/>
  <c r="AH33"/>
  <c r="N34"/>
  <c r="AD34"/>
  <c r="G35"/>
  <c r="AA35"/>
  <c r="AK35"/>
  <c r="J36"/>
  <c r="Y36"/>
  <c r="AK36"/>
  <c r="I37"/>
  <c r="W37"/>
  <c r="AI37"/>
  <c r="J38"/>
  <c r="W38"/>
  <c r="AH38"/>
  <c r="H39"/>
  <c r="U39"/>
  <c r="AH39"/>
  <c r="C40"/>
  <c r="M40"/>
  <c r="W40"/>
  <c r="AF40"/>
  <c r="D41"/>
  <c r="L41"/>
  <c r="U41"/>
  <c r="AF41"/>
  <c r="AO41"/>
  <c r="J42"/>
  <c r="U42"/>
  <c r="B22"/>
  <c r="B35"/>
  <c r="AM46"/>
  <c r="AC46"/>
  <c r="Q46"/>
  <c r="AO45"/>
  <c r="AC45"/>
  <c r="R45"/>
  <c r="D45"/>
  <c r="AE44"/>
  <c r="Q44"/>
  <c r="D44"/>
  <c r="AF43"/>
  <c r="S43"/>
  <c r="F43"/>
  <c r="AE42"/>
  <c r="O42"/>
  <c r="AJ41"/>
  <c r="Q41"/>
  <c r="AK40"/>
  <c r="Q40"/>
  <c r="AM39"/>
  <c r="O39"/>
  <c r="AA38"/>
  <c r="D38"/>
  <c r="Q37"/>
  <c r="AD36"/>
  <c r="E36"/>
  <c r="Q35"/>
  <c r="V34"/>
  <c r="AC33"/>
  <c r="AF32"/>
  <c r="AI31"/>
  <c r="E31"/>
  <c r="H30"/>
  <c r="K29"/>
  <c r="H28"/>
  <c r="AN26"/>
  <c r="AG25"/>
  <c r="AD24"/>
  <c r="U23"/>
  <c r="O22"/>
  <c r="R47"/>
  <c r="F52"/>
  <c r="N48"/>
  <c r="AE53"/>
  <c r="AO50"/>
  <c r="AJ47"/>
  <c r="Y50"/>
  <c r="U51"/>
  <c r="AK51"/>
  <c r="X52"/>
  <c r="AM52"/>
  <c r="X53"/>
  <c r="AJ53"/>
  <c r="Z54"/>
  <c r="AL54"/>
  <c r="J47"/>
  <c r="J48"/>
  <c r="H49"/>
  <c r="H50"/>
  <c r="D51"/>
  <c r="L51"/>
  <c r="H52"/>
  <c r="D53"/>
  <c r="N53"/>
  <c r="H54"/>
  <c r="B49"/>
  <c r="T47"/>
  <c r="AC47"/>
  <c r="X48"/>
  <c r="AF48"/>
  <c r="K22"/>
  <c r="V22"/>
  <c r="AE22"/>
  <c r="AM22"/>
  <c r="K23"/>
  <c r="T23"/>
  <c r="AC23"/>
  <c r="AN23"/>
  <c r="I24"/>
  <c r="R24"/>
  <c r="AC24"/>
  <c r="AL24"/>
  <c r="G25"/>
  <c r="R25"/>
  <c r="AA25"/>
  <c r="AK25"/>
  <c r="H26"/>
  <c r="P26"/>
  <c r="Z26"/>
  <c r="AJ26"/>
  <c r="G27"/>
  <c r="O27"/>
  <c r="Y27"/>
  <c r="AI27"/>
  <c r="E28"/>
  <c r="P28"/>
  <c r="X28"/>
  <c r="AG28"/>
  <c r="E29"/>
  <c r="N29"/>
  <c r="V29"/>
  <c r="AD29"/>
  <c r="AK29"/>
  <c r="D30"/>
  <c r="L30"/>
  <c r="S30"/>
  <c r="Z30"/>
  <c r="AH30"/>
  <c r="AN30"/>
  <c r="H31"/>
  <c r="P31"/>
  <c r="W31"/>
  <c r="AC31"/>
  <c r="AK31"/>
  <c r="E32"/>
  <c r="L32"/>
  <c r="T32"/>
  <c r="Z32"/>
  <c r="AG32"/>
  <c r="AO32"/>
  <c r="I33"/>
  <c r="O33"/>
  <c r="W33"/>
  <c r="AD33"/>
  <c r="AK33"/>
  <c r="F34"/>
  <c r="L34"/>
  <c r="S34"/>
  <c r="AA34"/>
  <c r="AH34"/>
  <c r="AN34"/>
  <c r="I35"/>
  <c r="P35"/>
  <c r="W35"/>
  <c r="R49"/>
  <c r="AH50"/>
  <c r="AJ51"/>
  <c r="AB52"/>
  <c r="R53"/>
  <c r="AI53"/>
  <c r="AA54"/>
  <c r="G47"/>
  <c r="F48"/>
  <c r="K49"/>
  <c r="M50"/>
  <c r="K51"/>
  <c r="L52"/>
  <c r="H53"/>
  <c r="F54"/>
  <c r="B52"/>
  <c r="Y47"/>
  <c r="T48"/>
  <c r="D22"/>
  <c r="P22"/>
  <c r="AB22"/>
  <c r="D23"/>
  <c r="O23"/>
  <c r="AA23"/>
  <c r="AO23"/>
  <c r="N24"/>
  <c r="Y24"/>
  <c r="AN24"/>
  <c r="M25"/>
  <c r="Z25"/>
  <c r="AM25"/>
  <c r="K26"/>
  <c r="X26"/>
  <c r="AL26"/>
  <c r="L27"/>
  <c r="W27"/>
  <c r="AJ27"/>
  <c r="J28"/>
  <c r="V28"/>
  <c r="AK28"/>
  <c r="I29"/>
  <c r="U29"/>
  <c r="AE29"/>
  <c r="AO29"/>
  <c r="J30"/>
  <c r="T30"/>
  <c r="AD30"/>
  <c r="AM30"/>
  <c r="K31"/>
  <c r="S31"/>
  <c r="AB31"/>
  <c r="AM31"/>
  <c r="I32"/>
  <c r="Q32"/>
  <c r="AB32"/>
  <c r="AK32"/>
  <c r="G33"/>
  <c r="R33"/>
  <c r="Z33"/>
  <c r="AI33"/>
  <c r="G34"/>
  <c r="P34"/>
  <c r="X34"/>
  <c r="AI34"/>
  <c r="E35"/>
  <c r="O35"/>
  <c r="Y35"/>
  <c r="AF35"/>
  <c r="AM35"/>
  <c r="H36"/>
  <c r="N36"/>
  <c r="U36"/>
  <c r="AC36"/>
  <c r="AJ36"/>
  <c r="C37"/>
  <c r="K37"/>
  <c r="R37"/>
  <c r="Y37"/>
  <c r="AG37"/>
  <c r="AM37"/>
  <c r="G38"/>
  <c r="O38"/>
  <c r="V38"/>
  <c r="AB38"/>
  <c r="AJ38"/>
  <c r="D39"/>
  <c r="K39"/>
  <c r="S39"/>
  <c r="Y39"/>
  <c r="AF39"/>
  <c r="AL39"/>
  <c r="D40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3"/>
  <c r="B28"/>
  <c r="B34"/>
  <c r="B39"/>
  <c r="B44"/>
  <c r="U50"/>
  <c r="AC51"/>
  <c r="AF52"/>
  <c r="AB53"/>
  <c r="U54"/>
  <c r="H47"/>
  <c r="P48"/>
  <c r="J50"/>
  <c r="O51"/>
  <c r="N52"/>
  <c r="E54"/>
  <c r="B53"/>
  <c r="AF47"/>
  <c r="AD48"/>
  <c r="R22"/>
  <c r="AJ22"/>
  <c r="M23"/>
  <c r="AF23"/>
  <c r="H24"/>
  <c r="X24"/>
  <c r="E25"/>
  <c r="U25"/>
  <c r="AH25"/>
  <c r="O26"/>
  <c r="AE26"/>
  <c r="H27"/>
  <c r="AB27"/>
  <c r="AO27"/>
  <c r="R28"/>
  <c r="AL28"/>
  <c r="O29"/>
  <c r="AA29"/>
  <c r="C30"/>
  <c r="O30"/>
  <c r="AB30"/>
  <c r="C31"/>
  <c r="M31"/>
  <c r="AA31"/>
  <c r="AN31"/>
  <c r="N32"/>
  <c r="Y32"/>
  <c r="AL32"/>
  <c r="M33"/>
  <c r="Y33"/>
  <c r="AM33"/>
  <c r="K34"/>
  <c r="W34"/>
  <c r="AL34"/>
  <c r="K35"/>
  <c r="U35"/>
  <c r="AG35"/>
  <c r="D36"/>
  <c r="M36"/>
  <c r="X36"/>
  <c r="AF36"/>
  <c r="AO36"/>
  <c r="M37"/>
  <c r="V37"/>
  <c r="AD37"/>
  <c r="AO37"/>
  <c r="K38"/>
  <c r="T38"/>
  <c r="AE38"/>
  <c r="AM38"/>
  <c r="I39"/>
  <c r="T39"/>
  <c r="AC39"/>
  <c r="AJ39"/>
  <c r="E40"/>
  <c r="L40"/>
  <c r="S40"/>
  <c r="AA40"/>
  <c r="AG40"/>
  <c r="AN40"/>
  <c r="I41"/>
  <c r="P41"/>
  <c r="V41"/>
  <c r="AD41"/>
  <c r="AK41"/>
  <c r="E42"/>
  <c r="M42"/>
  <c r="S42"/>
  <c r="Z42"/>
  <c r="AH42"/>
  <c r="AO42"/>
  <c r="H43"/>
  <c r="P43"/>
  <c r="W43"/>
  <c r="AD43"/>
  <c r="AL43"/>
  <c r="E44"/>
  <c r="L44"/>
  <c r="T44"/>
  <c r="AA44"/>
  <c r="AG44"/>
  <c r="AO44"/>
  <c r="I45"/>
  <c r="P45"/>
  <c r="X45"/>
  <c r="AD45"/>
  <c r="AK45"/>
  <c r="F46"/>
  <c r="M46"/>
  <c r="S46"/>
  <c r="AA46"/>
  <c r="AH46"/>
  <c r="AO46"/>
  <c r="B30"/>
  <c r="B36"/>
  <c r="B43"/>
  <c r="AN47" i="16"/>
  <c r="AG45" i="14"/>
  <c r="AD19"/>
  <c r="AG20"/>
  <c r="AK21"/>
  <c r="AO22"/>
  <c r="AR23"/>
  <c r="I25"/>
  <c r="M26"/>
  <c r="P27"/>
  <c r="T28"/>
  <c r="V29"/>
  <c r="O30"/>
  <c r="H31"/>
  <c r="AN31"/>
  <c r="AG32"/>
  <c r="Z33"/>
  <c r="AL33"/>
  <c r="AB46"/>
  <c r="L20"/>
  <c r="Z21"/>
  <c r="L23"/>
  <c r="AA24"/>
  <c r="AO25"/>
  <c r="AA27"/>
  <c r="AO28"/>
  <c r="G30"/>
  <c r="P31"/>
  <c r="Q32"/>
  <c r="R33"/>
  <c r="AO33"/>
  <c r="K34"/>
  <c r="W34"/>
  <c r="AH34"/>
  <c r="AQ34"/>
  <c r="P35"/>
  <c r="AA35"/>
  <c r="AJ35"/>
  <c r="I36"/>
  <c r="T36"/>
  <c r="AC36"/>
  <c r="AO36"/>
  <c r="M37"/>
  <c r="V37"/>
  <c r="AH37"/>
  <c r="F38"/>
  <c r="O38"/>
  <c r="AA38"/>
  <c r="AL38"/>
  <c r="H39"/>
  <c r="T39"/>
  <c r="AA39"/>
  <c r="AH39"/>
  <c r="AP39"/>
  <c r="I40"/>
  <c r="P40"/>
  <c r="X40"/>
  <c r="AE40"/>
  <c r="AK40"/>
  <c r="F41"/>
  <c r="M41"/>
  <c r="T41"/>
  <c r="AB41"/>
  <c r="AH41"/>
  <c r="AO41"/>
  <c r="J42"/>
  <c r="Q42"/>
  <c r="W42"/>
  <c r="AE42"/>
  <c r="AL42"/>
  <c r="F43"/>
  <c r="N43"/>
  <c r="T43"/>
  <c r="AA43"/>
  <c r="AI43"/>
  <c r="AP43"/>
  <c r="I44"/>
  <c r="Q44"/>
  <c r="X44"/>
  <c r="AE44"/>
  <c r="AM44"/>
  <c r="E20"/>
  <c r="E27"/>
  <c r="E35"/>
  <c r="E42"/>
  <c r="AL45"/>
  <c r="AK46"/>
  <c r="AR46"/>
  <c r="Z47"/>
  <c r="AH47"/>
  <c r="AN47"/>
  <c r="V48"/>
  <c r="AD48"/>
  <c r="AK48"/>
  <c r="AQ48"/>
  <c r="Z49"/>
  <c r="AG49"/>
  <c r="AN49"/>
  <c r="W50"/>
  <c r="AC50"/>
  <c r="AJ50"/>
  <c r="AR50"/>
  <c r="Z51"/>
  <c r="AF51"/>
  <c r="AN51"/>
  <c r="V52"/>
  <c r="AC52"/>
  <c r="AK52"/>
  <c r="AQ52"/>
  <c r="J45"/>
  <c r="R45"/>
  <c r="J46"/>
  <c r="P46"/>
  <c r="I47"/>
  <c r="P47"/>
  <c r="H48"/>
  <c r="P48"/>
  <c r="G49"/>
  <c r="N49"/>
  <c r="G50"/>
  <c r="N50"/>
  <c r="E51"/>
  <c r="M51"/>
  <c r="E52"/>
  <c r="L52"/>
  <c r="C19"/>
  <c r="C22"/>
  <c r="D25"/>
  <c r="D29"/>
  <c r="C33"/>
  <c r="C36"/>
  <c r="C40"/>
  <c r="D43"/>
  <c r="C47"/>
  <c r="C51"/>
  <c r="B22"/>
  <c r="B29"/>
  <c r="B37"/>
  <c r="B44"/>
  <c r="B50"/>
  <c r="V45" i="11"/>
  <c r="AA45"/>
  <c r="AG45"/>
  <c r="U46"/>
  <c r="Z46"/>
  <c r="AF46"/>
  <c r="G19"/>
  <c r="L19"/>
  <c r="R19"/>
  <c r="W19"/>
  <c r="AB19"/>
  <c r="AH19"/>
  <c r="AM19"/>
  <c r="AR19"/>
  <c r="K20"/>
  <c r="P20"/>
  <c r="U20"/>
  <c r="AA20"/>
  <c r="AF20"/>
  <c r="AK20"/>
  <c r="AQ20"/>
  <c r="I21"/>
  <c r="N21"/>
  <c r="T21"/>
  <c r="Y21"/>
  <c r="AD21"/>
  <c r="AJ21"/>
  <c r="AO21"/>
  <c r="G22"/>
  <c r="M22"/>
  <c r="R22"/>
  <c r="W22"/>
  <c r="AC22"/>
  <c r="AH22"/>
  <c r="AM22"/>
  <c r="F23"/>
  <c r="K23"/>
  <c r="P23"/>
  <c r="V23"/>
  <c r="AA23"/>
  <c r="AF23"/>
  <c r="AL23"/>
  <c r="AQ23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AQ26"/>
  <c r="J27"/>
  <c r="O27"/>
  <c r="T27"/>
  <c r="Z27"/>
  <c r="AE27"/>
  <c r="AJ27"/>
  <c r="AP27"/>
  <c r="H28"/>
  <c r="M28"/>
  <c r="S28"/>
  <c r="X28"/>
  <c r="AC28"/>
  <c r="AI28"/>
  <c r="AN28"/>
  <c r="F29"/>
  <c r="L29"/>
  <c r="Q29"/>
  <c r="V29"/>
  <c r="AB29"/>
  <c r="AG29"/>
  <c r="AL29"/>
  <c r="AR29"/>
  <c r="J30"/>
  <c r="O30"/>
  <c r="U30"/>
  <c r="Z30"/>
  <c r="AE30"/>
  <c r="AK30"/>
  <c r="AP30"/>
  <c r="H31"/>
  <c r="N31"/>
  <c r="S31"/>
  <c r="X31"/>
  <c r="AD31"/>
  <c r="AI31"/>
  <c r="AN31"/>
  <c r="G32"/>
  <c r="L32"/>
  <c r="Q32"/>
  <c r="W32"/>
  <c r="AB32"/>
  <c r="AG32"/>
  <c r="AM32"/>
  <c r="AR32"/>
  <c r="J33"/>
  <c r="P33"/>
  <c r="U33"/>
  <c r="Z33"/>
  <c r="AF33"/>
  <c r="AK33"/>
  <c r="AP33"/>
  <c r="I34"/>
  <c r="N34"/>
  <c r="S34"/>
  <c r="Y34"/>
  <c r="AD34"/>
  <c r="AI34"/>
  <c r="AO34"/>
  <c r="G35"/>
  <c r="L35"/>
  <c r="R35"/>
  <c r="W35"/>
  <c r="AB35"/>
  <c r="AH35"/>
  <c r="AM35"/>
  <c r="AR35"/>
  <c r="K36"/>
  <c r="P36"/>
  <c r="U36"/>
  <c r="AA36"/>
  <c r="AF36"/>
  <c r="AK36"/>
  <c r="AQ36"/>
  <c r="I37"/>
  <c r="N37"/>
  <c r="T37"/>
  <c r="Y37"/>
  <c r="AD37"/>
  <c r="AJ37"/>
  <c r="AO37"/>
  <c r="G38"/>
  <c r="M38"/>
  <c r="R38"/>
  <c r="W38"/>
  <c r="AC38"/>
  <c r="AH38"/>
  <c r="AM38"/>
  <c r="F39"/>
  <c r="K39"/>
  <c r="P39"/>
  <c r="V39"/>
  <c r="AA39"/>
  <c r="AF39"/>
  <c r="AL39"/>
  <c r="AQ39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AQ42"/>
  <c r="J43"/>
  <c r="O43"/>
  <c r="T43"/>
  <c r="Z43"/>
  <c r="AE43"/>
  <c r="AJ43"/>
  <c r="AP43"/>
  <c r="H44"/>
  <c r="M44"/>
  <c r="S44"/>
  <c r="X44"/>
  <c r="AC44"/>
  <c r="AI44"/>
  <c r="AN44"/>
  <c r="E20"/>
  <c r="E26"/>
  <c r="E31"/>
  <c r="E36"/>
  <c r="E42"/>
  <c r="AT19"/>
  <c r="AY19"/>
  <c r="AW20"/>
  <c r="AT21"/>
  <c r="AX21"/>
  <c r="AT22"/>
  <c r="AX22"/>
  <c r="AT23"/>
  <c r="AX23"/>
  <c r="AT24"/>
  <c r="AX24"/>
  <c r="AT25"/>
  <c r="AX25"/>
  <c r="AT26"/>
  <c r="AX26"/>
  <c r="AT27"/>
  <c r="AX27"/>
  <c r="AT28"/>
  <c r="AX28"/>
  <c r="AT29"/>
  <c r="AX29"/>
  <c r="AT30"/>
  <c r="AX30"/>
  <c r="AT31"/>
  <c r="AX31"/>
  <c r="AT32"/>
  <c r="AX32"/>
  <c r="AT33"/>
  <c r="AX33"/>
  <c r="AT34"/>
  <c r="AX34"/>
  <c r="AT35"/>
  <c r="AX35"/>
  <c r="AT36"/>
  <c r="AX36"/>
  <c r="AT37"/>
  <c r="AX37"/>
  <c r="AT38"/>
  <c r="AX38"/>
  <c r="AT39"/>
  <c r="AX39"/>
  <c r="AT40"/>
  <c r="AX40"/>
  <c r="AT41"/>
  <c r="AX41"/>
  <c r="AT42"/>
  <c r="AX42"/>
  <c r="AT43"/>
  <c r="AX43"/>
  <c r="AT44"/>
  <c r="AX44"/>
  <c r="AK45"/>
  <c r="AO45"/>
  <c r="AS45"/>
  <c r="AW45"/>
  <c r="AJ46"/>
  <c r="AN46"/>
  <c r="AR46"/>
  <c r="AV46"/>
  <c r="AZ46"/>
  <c r="V47"/>
  <c r="Z47"/>
  <c r="AD47"/>
  <c r="AH47"/>
  <c r="AL47"/>
  <c r="AP47"/>
  <c r="AT47"/>
  <c r="AX47"/>
  <c r="T48"/>
  <c r="X48"/>
  <c r="AB48"/>
  <c r="AF48"/>
  <c r="AJ48"/>
  <c r="AN48"/>
  <c r="AR48"/>
  <c r="AV48"/>
  <c r="AZ48"/>
  <c r="V49"/>
  <c r="Z49"/>
  <c r="AD49"/>
  <c r="AH49"/>
  <c r="AL49"/>
  <c r="AP49"/>
  <c r="AT49"/>
  <c r="AX49"/>
  <c r="T50"/>
  <c r="X50"/>
  <c r="AB50"/>
  <c r="AF50"/>
  <c r="AJ50"/>
  <c r="AN50"/>
  <c r="AR50"/>
  <c r="AV50"/>
  <c r="AZ50"/>
  <c r="V51"/>
  <c r="Z51"/>
  <c r="AD51"/>
  <c r="AH51"/>
  <c r="AL51"/>
  <c r="AP51"/>
  <c r="AT51"/>
  <c r="AX51"/>
  <c r="T52"/>
  <c r="X52"/>
  <c r="AB52"/>
  <c r="AF52"/>
  <c r="AJ52"/>
  <c r="AN52"/>
  <c r="AR52"/>
  <c r="AV52"/>
  <c r="AZ52"/>
  <c r="V53"/>
  <c r="Z53"/>
  <c r="AD53"/>
  <c r="AH53"/>
  <c r="AL53"/>
  <c r="AP53"/>
  <c r="AT53"/>
  <c r="AX53"/>
  <c r="T54"/>
  <c r="X54"/>
  <c r="AB54"/>
  <c r="AF54"/>
  <c r="AJ54"/>
  <c r="AN54"/>
  <c r="AR54"/>
  <c r="AV54"/>
  <c r="AZ54"/>
  <c r="V55"/>
  <c r="Z55"/>
  <c r="AD55"/>
  <c r="AH55"/>
  <c r="AL55"/>
  <c r="AP55"/>
  <c r="AT55"/>
  <c r="AX55"/>
  <c r="T56"/>
  <c r="X56"/>
  <c r="AB56"/>
  <c r="AF56"/>
  <c r="AJ56"/>
  <c r="AN56"/>
  <c r="AR56"/>
  <c r="AV56"/>
  <c r="AZ56"/>
  <c r="V57"/>
  <c r="Z57"/>
  <c r="AD57"/>
  <c r="AH57"/>
  <c r="AL57"/>
  <c r="AP57"/>
  <c r="AT57"/>
  <c r="AX57"/>
  <c r="T58"/>
  <c r="X58"/>
  <c r="AB58"/>
  <c r="AF58"/>
  <c r="AJ58"/>
  <c r="AN58"/>
  <c r="AR58"/>
  <c r="AV58"/>
  <c r="AZ58"/>
  <c r="V59"/>
  <c r="Z59"/>
  <c r="AD59"/>
  <c r="AH59"/>
  <c r="AL59"/>
  <c r="AP59"/>
  <c r="AT59"/>
  <c r="AX59"/>
  <c r="T60"/>
  <c r="X60"/>
  <c r="AB60"/>
  <c r="AF60"/>
  <c r="AJ60"/>
  <c r="AN60"/>
  <c r="AR60"/>
  <c r="AV60"/>
  <c r="AZ60"/>
  <c r="H45"/>
  <c r="L45"/>
  <c r="P45"/>
  <c r="F46"/>
  <c r="J46"/>
  <c r="N46"/>
  <c r="R46"/>
  <c r="H47"/>
  <c r="L47"/>
  <c r="P47"/>
  <c r="F48"/>
  <c r="J48"/>
  <c r="B35" i="23"/>
  <c r="I45"/>
  <c r="AO42"/>
  <c r="K40"/>
  <c r="Z49"/>
  <c r="AD50"/>
  <c r="AG51"/>
  <c r="AJ52"/>
  <c r="AO53"/>
  <c r="E47"/>
  <c r="E49"/>
  <c r="F51"/>
  <c r="F53"/>
  <c r="B51"/>
  <c r="Y48"/>
  <c r="W21"/>
  <c r="L22"/>
  <c r="C23"/>
  <c r="AE23"/>
  <c r="T24"/>
  <c r="J25"/>
  <c r="AL25"/>
  <c r="AA26"/>
  <c r="J27"/>
  <c r="AE27"/>
  <c r="D28"/>
  <c r="L28"/>
  <c r="S28"/>
  <c r="Y28"/>
  <c r="AG28"/>
  <c r="AN28"/>
  <c r="H29"/>
  <c r="P29"/>
  <c r="V29"/>
  <c r="AC29"/>
  <c r="AK29"/>
  <c r="E30"/>
  <c r="K30"/>
  <c r="S30"/>
  <c r="Z30"/>
  <c r="AG30"/>
  <c r="AO30"/>
  <c r="H31"/>
  <c r="O31"/>
  <c r="W31"/>
  <c r="AD31"/>
  <c r="AJ31"/>
  <c r="E32"/>
  <c r="L32"/>
  <c r="S32"/>
  <c r="AA32"/>
  <c r="AG32"/>
  <c r="AN32"/>
  <c r="I33"/>
  <c r="P33"/>
  <c r="V33"/>
  <c r="AD33"/>
  <c r="AK33"/>
  <c r="E34"/>
  <c r="M34"/>
  <c r="S34"/>
  <c r="Z34"/>
  <c r="AH34"/>
  <c r="AO34"/>
  <c r="H35"/>
  <c r="P35"/>
  <c r="W35"/>
  <c r="AD35"/>
  <c r="AL35"/>
  <c r="E36"/>
  <c r="L36"/>
  <c r="T36"/>
  <c r="AA36"/>
  <c r="AG36"/>
  <c r="AO36"/>
  <c r="I37"/>
  <c r="P37"/>
  <c r="X37"/>
  <c r="AD37"/>
  <c r="AK37"/>
  <c r="AM47"/>
  <c r="AH49"/>
  <c r="AK50"/>
  <c r="AN51"/>
  <c r="S53"/>
  <c r="V54"/>
  <c r="K47"/>
  <c r="M49"/>
  <c r="M51"/>
  <c r="M53"/>
  <c r="T47"/>
  <c r="AF48"/>
  <c r="AD21"/>
  <c r="T22"/>
  <c r="I23"/>
  <c r="AK23"/>
  <c r="AB24"/>
  <c r="Q25"/>
  <c r="F26"/>
  <c r="AG26"/>
  <c r="O27"/>
  <c r="AJ27"/>
  <c r="G28"/>
  <c r="M28"/>
  <c r="T28"/>
  <c r="AB28"/>
  <c r="AI28"/>
  <c r="AO28"/>
  <c r="J29"/>
  <c r="Q29"/>
  <c r="X29"/>
  <c r="AF29"/>
  <c r="AL29"/>
  <c r="F30"/>
  <c r="N30"/>
  <c r="U30"/>
  <c r="AA30"/>
  <c r="AI30"/>
  <c r="C31"/>
  <c r="J31"/>
  <c r="R31"/>
  <c r="X31"/>
  <c r="AE31"/>
  <c r="AM31"/>
  <c r="G32"/>
  <c r="M32"/>
  <c r="U32"/>
  <c r="AB32"/>
  <c r="AI32"/>
  <c r="D33"/>
  <c r="J33"/>
  <c r="Q33"/>
  <c r="Y33"/>
  <c r="AF33"/>
  <c r="AL33"/>
  <c r="G34"/>
  <c r="N34"/>
  <c r="U34"/>
  <c r="AC34"/>
  <c r="AI34"/>
  <c r="C35"/>
  <c r="K35"/>
  <c r="R35"/>
  <c r="X35"/>
  <c r="AF35"/>
  <c r="AM35"/>
  <c r="G36"/>
  <c r="O36"/>
  <c r="U36"/>
  <c r="AB36"/>
  <c r="AJ36"/>
  <c r="D37"/>
  <c r="J37"/>
  <c r="R37"/>
  <c r="Y37"/>
  <c r="AF37"/>
  <c r="AL48"/>
  <c r="AO49"/>
  <c r="S51"/>
  <c r="W52"/>
  <c r="Z53"/>
  <c r="AC54"/>
  <c r="E48"/>
  <c r="E50"/>
  <c r="E52"/>
  <c r="G54"/>
  <c r="AA47"/>
  <c r="I21"/>
  <c r="AL21"/>
  <c r="AA22"/>
  <c r="P23"/>
  <c r="F24"/>
  <c r="AH24"/>
  <c r="W25"/>
  <c r="N26"/>
  <c r="AL26"/>
  <c r="T27"/>
  <c r="AN27"/>
  <c r="H28"/>
  <c r="O28"/>
  <c r="W28"/>
  <c r="AC28"/>
  <c r="AJ28"/>
  <c r="E29"/>
  <c r="L29"/>
  <c r="R29"/>
  <c r="Z29"/>
  <c r="AG29"/>
  <c r="AN29"/>
  <c r="I30"/>
  <c r="O30"/>
  <c r="V30"/>
  <c r="AD30"/>
  <c r="AK30"/>
  <c r="D31"/>
  <c r="L31"/>
  <c r="S31"/>
  <c r="Z31"/>
  <c r="AH31"/>
  <c r="AN31"/>
  <c r="H32"/>
  <c r="P32"/>
  <c r="W32"/>
  <c r="AC32"/>
  <c r="AK32"/>
  <c r="E33"/>
  <c r="L33"/>
  <c r="T33"/>
  <c r="Z33"/>
  <c r="AG33"/>
  <c r="AO33"/>
  <c r="I34"/>
  <c r="O34"/>
  <c r="W34"/>
  <c r="AD34"/>
  <c r="AK34"/>
  <c r="F35"/>
  <c r="L35"/>
  <c r="S35"/>
  <c r="AA35"/>
  <c r="AH35"/>
  <c r="AN35"/>
  <c r="I36"/>
  <c r="P36"/>
  <c r="W36"/>
  <c r="AE36"/>
  <c r="AK36"/>
  <c r="E37"/>
  <c r="M37"/>
  <c r="T37"/>
  <c r="Z37"/>
  <c r="AH37"/>
  <c r="AD52"/>
  <c r="L50"/>
  <c r="Q21"/>
  <c r="M24"/>
  <c r="D27"/>
  <c r="Q28"/>
  <c r="F29"/>
  <c r="AH29"/>
  <c r="Y30"/>
  <c r="N31"/>
  <c r="C32"/>
  <c r="AF32"/>
  <c r="U33"/>
  <c r="J34"/>
  <c r="AM34"/>
  <c r="AB35"/>
  <c r="Q36"/>
  <c r="H37"/>
  <c r="AJ37"/>
  <c r="F38"/>
  <c r="M38"/>
  <c r="S38"/>
  <c r="AA38"/>
  <c r="AH38"/>
  <c r="AO38"/>
  <c r="J39"/>
  <c r="P39"/>
  <c r="W39"/>
  <c r="AE39"/>
  <c r="AL39"/>
  <c r="E40"/>
  <c r="M40"/>
  <c r="T40"/>
  <c r="AA40"/>
  <c r="AI40"/>
  <c r="AO40"/>
  <c r="I41"/>
  <c r="Q41"/>
  <c r="X41"/>
  <c r="AD41"/>
  <c r="AL41"/>
  <c r="F42"/>
  <c r="M42"/>
  <c r="U42"/>
  <c r="Z42"/>
  <c r="AE42"/>
  <c r="AK42"/>
  <c r="C43"/>
  <c r="H43"/>
  <c r="N43"/>
  <c r="S43"/>
  <c r="X43"/>
  <c r="AD43"/>
  <c r="AI43"/>
  <c r="AN43"/>
  <c r="G44"/>
  <c r="L44"/>
  <c r="Q44"/>
  <c r="W44"/>
  <c r="AB44"/>
  <c r="AG44"/>
  <c r="AM44"/>
  <c r="E45"/>
  <c r="J45"/>
  <c r="P45"/>
  <c r="U45"/>
  <c r="Z45"/>
  <c r="AF45"/>
  <c r="AK45"/>
  <c r="C46"/>
  <c r="I46"/>
  <c r="N46"/>
  <c r="S46"/>
  <c r="Y46"/>
  <c r="AD46"/>
  <c r="AI46"/>
  <c r="AO46"/>
  <c r="B26"/>
  <c r="B31"/>
  <c r="B37"/>
  <c r="B42"/>
  <c r="B21"/>
  <c r="S49"/>
  <c r="AG53"/>
  <c r="M52"/>
  <c r="F22"/>
  <c r="AO24"/>
  <c r="Z27"/>
  <c r="X28"/>
  <c r="M29"/>
  <c r="C30"/>
  <c r="AE30"/>
  <c r="T31"/>
  <c r="K32"/>
  <c r="AM32"/>
  <c r="AB33"/>
  <c r="R34"/>
  <c r="G35"/>
  <c r="AI35"/>
  <c r="Y36"/>
  <c r="N37"/>
  <c r="AN37"/>
  <c r="G38"/>
  <c r="N38"/>
  <c r="V38"/>
  <c r="AC38"/>
  <c r="AI38"/>
  <c r="D39"/>
  <c r="K39"/>
  <c r="R39"/>
  <c r="Z39"/>
  <c r="AF39"/>
  <c r="AM39"/>
  <c r="H40"/>
  <c r="O40"/>
  <c r="U40"/>
  <c r="AC40"/>
  <c r="AJ40"/>
  <c r="D41"/>
  <c r="L41"/>
  <c r="R41"/>
  <c r="Y41"/>
  <c r="AG41"/>
  <c r="AN41"/>
  <c r="G42"/>
  <c r="O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2"/>
  <c r="B27"/>
  <c r="B33"/>
  <c r="B38"/>
  <c r="B43"/>
  <c r="V50"/>
  <c r="M54"/>
  <c r="AE25"/>
  <c r="AE28"/>
  <c r="J30"/>
  <c r="AB31"/>
  <c r="F33"/>
  <c r="Y34"/>
  <c r="D36"/>
  <c r="U37"/>
  <c r="I38"/>
  <c r="W38"/>
  <c r="AL38"/>
  <c r="L39"/>
  <c r="AA39"/>
  <c r="C40"/>
  <c r="P40"/>
  <c r="AE40"/>
  <c r="F41"/>
  <c r="T41"/>
  <c r="AH41"/>
  <c r="J42"/>
  <c r="W42"/>
  <c r="AH42"/>
  <c r="F43"/>
  <c r="P43"/>
  <c r="AA43"/>
  <c r="AL43"/>
  <c r="I44"/>
  <c r="T44"/>
  <c r="AE44"/>
  <c r="AO44"/>
  <c r="M45"/>
  <c r="X45"/>
  <c r="AH45"/>
  <c r="F46"/>
  <c r="Q46"/>
  <c r="AA46"/>
  <c r="AL46"/>
  <c r="B29"/>
  <c r="B39"/>
  <c r="AA51"/>
  <c r="Q48"/>
  <c r="T26"/>
  <c r="AM28"/>
  <c r="Q30"/>
  <c r="AI31"/>
  <c r="N33"/>
  <c r="AE34"/>
  <c r="K36"/>
  <c r="AC37"/>
  <c r="K38"/>
  <c r="Y38"/>
  <c r="AM38"/>
  <c r="O39"/>
  <c r="AB39"/>
  <c r="D40"/>
  <c r="S40"/>
  <c r="AF40"/>
  <c r="H41"/>
  <c r="V41"/>
  <c r="AJ41"/>
  <c r="K42"/>
  <c r="Y42"/>
  <c r="AI42"/>
  <c r="G43"/>
  <c r="R43"/>
  <c r="AB43"/>
  <c r="AM43"/>
  <c r="K44"/>
  <c r="U44"/>
  <c r="AF44"/>
  <c r="D45"/>
  <c r="N45"/>
  <c r="Y45"/>
  <c r="AJ45"/>
  <c r="G46"/>
  <c r="R46"/>
  <c r="AC46"/>
  <c r="AM46"/>
  <c r="B30"/>
  <c r="B41"/>
  <c r="AK54"/>
  <c r="C28"/>
  <c r="AL30"/>
  <c r="AJ33"/>
  <c r="AF36"/>
  <c r="Q38"/>
  <c r="F39"/>
  <c r="AH39"/>
  <c r="X40"/>
  <c r="M41"/>
  <c r="AO41"/>
  <c r="AC42"/>
  <c r="K43"/>
  <c r="AF43"/>
  <c r="O44"/>
  <c r="AJ44"/>
  <c r="R45"/>
  <c r="AN45"/>
  <c r="V46"/>
  <c r="B23"/>
  <c r="B45"/>
  <c r="L48"/>
  <c r="I28"/>
  <c r="G31"/>
  <c r="C34"/>
  <c r="AM36"/>
  <c r="R38"/>
  <c r="G39"/>
  <c r="AJ39"/>
  <c r="Y40"/>
  <c r="N41"/>
  <c r="E42"/>
  <c r="AD42"/>
  <c r="L43"/>
  <c r="AH43"/>
  <c r="P44"/>
  <c r="AK44"/>
  <c r="T45"/>
  <c r="AO45"/>
  <c r="W46"/>
  <c r="B25"/>
  <c r="B46"/>
  <c r="AH22"/>
  <c r="Q32"/>
  <c r="AO37"/>
  <c r="T39"/>
  <c r="AK40"/>
  <c r="Q42"/>
  <c r="V43"/>
  <c r="Y44"/>
  <c r="AC45"/>
  <c r="AG46"/>
  <c r="X23"/>
  <c r="X32"/>
  <c r="C38"/>
  <c r="V39"/>
  <c r="AN40"/>
  <c r="R42"/>
  <c r="W43"/>
  <c r="AA44"/>
  <c r="AD45"/>
  <c r="AH46"/>
  <c r="B42" i="16"/>
  <c r="B36"/>
  <c r="B29"/>
  <c r="AN46"/>
  <c r="AG46"/>
  <c r="AA46"/>
  <c r="S46"/>
  <c r="L46"/>
  <c r="E46"/>
  <c r="AJ45"/>
  <c r="AD45"/>
  <c r="W45"/>
  <c r="O45"/>
  <c r="H45"/>
  <c r="AO44"/>
  <c r="AG44"/>
  <c r="Z44"/>
  <c r="S44"/>
  <c r="K44"/>
  <c r="E44"/>
  <c r="AK43"/>
  <c r="AC43"/>
  <c r="V43"/>
  <c r="P43"/>
  <c r="H43"/>
  <c r="AN42"/>
  <c r="AG42"/>
  <c r="Y42"/>
  <c r="S42"/>
  <c r="L42"/>
  <c r="D42"/>
  <c r="AJ41"/>
  <c r="AD41"/>
  <c r="V41"/>
  <c r="O41"/>
  <c r="H41"/>
  <c r="AM40"/>
  <c r="AG40"/>
  <c r="Z40"/>
  <c r="R40"/>
  <c r="K40"/>
  <c r="E40"/>
  <c r="AJ39"/>
  <c r="AC39"/>
  <c r="V39"/>
  <c r="N39"/>
  <c r="H39"/>
  <c r="AN38"/>
  <c r="AF38"/>
  <c r="Y38"/>
  <c r="S38"/>
  <c r="K38"/>
  <c r="D38"/>
  <c r="AJ37"/>
  <c r="AB37"/>
  <c r="V37"/>
  <c r="O37"/>
  <c r="G37"/>
  <c r="AM36"/>
  <c r="AG36"/>
  <c r="Y36"/>
  <c r="R36"/>
  <c r="K36"/>
  <c r="C36"/>
  <c r="AJ35"/>
  <c r="AC35"/>
  <c r="U35"/>
  <c r="N35"/>
  <c r="H35"/>
  <c r="AM34"/>
  <c r="AF34"/>
  <c r="Y34"/>
  <c r="Q34"/>
  <c r="K34"/>
  <c r="D34"/>
  <c r="AI33"/>
  <c r="AB33"/>
  <c r="V33"/>
  <c r="N33"/>
  <c r="G33"/>
  <c r="AM32"/>
  <c r="AE32"/>
  <c r="Y32"/>
  <c r="R32"/>
  <c r="J32"/>
  <c r="C32"/>
  <c r="AJ31"/>
  <c r="AB31"/>
  <c r="U31"/>
  <c r="N31"/>
  <c r="F31"/>
  <c r="AM30"/>
  <c r="AF30"/>
  <c r="X30"/>
  <c r="Q30"/>
  <c r="K30"/>
  <c r="C30"/>
  <c r="AH29"/>
  <c r="Y29"/>
  <c r="N29"/>
  <c r="F29"/>
  <c r="AJ28"/>
  <c r="Y28"/>
  <c r="P28"/>
  <c r="H28"/>
  <c r="AJ27"/>
  <c r="AA27"/>
  <c r="R27"/>
  <c r="G27"/>
  <c r="AL26"/>
  <c r="AC26"/>
  <c r="R26"/>
  <c r="I26"/>
  <c r="AN25"/>
  <c r="AC25"/>
  <c r="T25"/>
  <c r="J25"/>
  <c r="AM24"/>
  <c r="AE24"/>
  <c r="U24"/>
  <c r="K24"/>
  <c r="AN23"/>
  <c r="AF23"/>
  <c r="V23"/>
  <c r="L23"/>
  <c r="C23"/>
  <c r="AE22"/>
  <c r="W22"/>
  <c r="N22"/>
  <c r="C22"/>
  <c r="X48"/>
  <c r="AF47"/>
  <c r="U47"/>
  <c r="B51"/>
  <c r="K54"/>
  <c r="N53"/>
  <c r="F53"/>
  <c r="K52"/>
  <c r="N51"/>
  <c r="E51"/>
  <c r="K50"/>
  <c r="N49"/>
  <c r="E49"/>
  <c r="I48"/>
  <c r="M47"/>
  <c r="E47"/>
  <c r="AH54"/>
  <c r="X54"/>
  <c r="AM53"/>
  <c r="AE53"/>
  <c r="U53"/>
  <c r="AJ52"/>
  <c r="AA52"/>
  <c r="AO51"/>
  <c r="AG51"/>
  <c r="X51"/>
  <c r="AL50"/>
  <c r="AC50"/>
  <c r="U50"/>
  <c r="AI49"/>
  <c r="Z49"/>
  <c r="Q49"/>
  <c r="AI47"/>
  <c r="AH48"/>
  <c r="AN48"/>
  <c r="V49"/>
  <c r="AD49"/>
  <c r="AK49"/>
  <c r="R50"/>
  <c r="Z50"/>
  <c r="AG50"/>
  <c r="AN50"/>
  <c r="W51"/>
  <c r="AC51"/>
  <c r="AJ51"/>
  <c r="S52"/>
  <c r="Z52"/>
  <c r="AF52"/>
  <c r="AN52"/>
  <c r="V53"/>
  <c r="AC53"/>
  <c r="AK53"/>
  <c r="R54"/>
  <c r="Y54"/>
  <c r="AG54"/>
  <c r="AN54"/>
  <c r="G47"/>
  <c r="O47"/>
  <c r="H48"/>
  <c r="O48"/>
  <c r="I49"/>
  <c r="O49"/>
  <c r="H50"/>
  <c r="P50"/>
  <c r="I51"/>
  <c r="O51"/>
  <c r="I52"/>
  <c r="P52"/>
  <c r="I53"/>
  <c r="C54"/>
  <c r="I54"/>
  <c r="P54"/>
  <c r="B47"/>
  <c r="W47"/>
  <c r="AC47"/>
  <c r="U48"/>
  <c r="AB48"/>
  <c r="E22"/>
  <c r="M22"/>
  <c r="S22"/>
  <c r="Z22"/>
  <c r="AH22"/>
  <c r="AO22"/>
  <c r="H23"/>
  <c r="P23"/>
  <c r="W23"/>
  <c r="AD23"/>
  <c r="AL23"/>
  <c r="E24"/>
  <c r="L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D30"/>
  <c r="I30"/>
  <c r="O30"/>
  <c r="T30"/>
  <c r="Y30"/>
  <c r="AE30"/>
  <c r="AJ30"/>
  <c r="AO30"/>
  <c r="H31"/>
  <c r="M31"/>
  <c r="R31"/>
  <c r="X31"/>
  <c r="AC31"/>
  <c r="AH31"/>
  <c r="AN31"/>
  <c r="F32"/>
  <c r="K32"/>
  <c r="Q32"/>
  <c r="V32"/>
  <c r="AA32"/>
  <c r="AG32"/>
  <c r="AL32"/>
  <c r="D33"/>
  <c r="J33"/>
  <c r="O33"/>
  <c r="T33"/>
  <c r="Z33"/>
  <c r="AE33"/>
  <c r="AJ33"/>
  <c r="C34"/>
  <c r="H34"/>
  <c r="M34"/>
  <c r="S34"/>
  <c r="X34"/>
  <c r="AC34"/>
  <c r="AI34"/>
  <c r="AN34"/>
  <c r="F35"/>
  <c r="L35"/>
  <c r="Q35"/>
  <c r="V35"/>
  <c r="AB35"/>
  <c r="AG35"/>
  <c r="AL35"/>
  <c r="E36"/>
  <c r="J36"/>
  <c r="O36"/>
  <c r="U36"/>
  <c r="Z36"/>
  <c r="AE36"/>
  <c r="AK36"/>
  <c r="C37"/>
  <c r="H37"/>
  <c r="N37"/>
  <c r="S37"/>
  <c r="X37"/>
  <c r="AD37"/>
  <c r="AI37"/>
  <c r="AN37"/>
  <c r="G38"/>
  <c r="L38"/>
  <c r="Q38"/>
  <c r="W38"/>
  <c r="AB38"/>
  <c r="AG38"/>
  <c r="AM38"/>
  <c r="E39"/>
  <c r="J39"/>
  <c r="P39"/>
  <c r="U39"/>
  <c r="Z39"/>
  <c r="AF39"/>
  <c r="AK39"/>
  <c r="C40"/>
  <c r="I40"/>
  <c r="N40"/>
  <c r="S40"/>
  <c r="Y40"/>
  <c r="AD40"/>
  <c r="AI40"/>
  <c r="AO40"/>
  <c r="G41"/>
  <c r="L41"/>
  <c r="R41"/>
  <c r="W41"/>
  <c r="AB41"/>
  <c r="AH41"/>
  <c r="AM41"/>
  <c r="E42"/>
  <c r="K42"/>
  <c r="P42"/>
  <c r="U42"/>
  <c r="AA42"/>
  <c r="AF42"/>
  <c r="AK42"/>
  <c r="D43"/>
  <c r="I43"/>
  <c r="N43"/>
  <c r="T43"/>
  <c r="Y43"/>
  <c r="AD43"/>
  <c r="AJ43"/>
  <c r="AO43"/>
  <c r="G44"/>
  <c r="M44"/>
  <c r="R44"/>
  <c r="W44"/>
  <c r="AC44"/>
  <c r="AH44"/>
  <c r="AM44"/>
  <c r="F45"/>
  <c r="K45"/>
  <c r="P45"/>
  <c r="V45"/>
  <c r="AA45"/>
  <c r="AF45"/>
  <c r="AL45"/>
  <c r="D46"/>
  <c r="I46"/>
  <c r="O46"/>
  <c r="T46"/>
  <c r="Y46"/>
  <c r="AE46"/>
  <c r="AJ46"/>
  <c r="AO46"/>
  <c r="B28"/>
  <c r="B33"/>
  <c r="B38"/>
  <c r="B44"/>
  <c r="K46" i="23"/>
  <c r="D44"/>
  <c r="AB41"/>
  <c r="AD38"/>
  <c r="U29"/>
  <c r="U45" i="14"/>
  <c r="P34" i="18"/>
  <c r="H34"/>
  <c r="AN33"/>
  <c r="AG33"/>
  <c r="Y33"/>
  <c r="S33"/>
  <c r="L33"/>
  <c r="D33"/>
  <c r="AJ32"/>
  <c r="AD32"/>
  <c r="V32"/>
  <c r="O32"/>
  <c r="H32"/>
  <c r="AM31"/>
  <c r="AG31"/>
  <c r="Z31"/>
  <c r="R31"/>
  <c r="K31"/>
  <c r="E31"/>
  <c r="AJ30"/>
  <c r="AC30"/>
  <c r="V30"/>
  <c r="N30"/>
  <c r="H30"/>
  <c r="AN29"/>
  <c r="AF29"/>
  <c r="Y29"/>
  <c r="S29"/>
  <c r="K29"/>
  <c r="D29"/>
  <c r="AJ28"/>
  <c r="AB28"/>
  <c r="V28"/>
  <c r="O28"/>
  <c r="G28"/>
  <c r="AM27"/>
  <c r="AG27"/>
  <c r="Y27"/>
  <c r="R27"/>
  <c r="K27"/>
  <c r="C27"/>
  <c r="AJ26"/>
  <c r="AC26"/>
  <c r="U26"/>
  <c r="N26"/>
  <c r="H26"/>
  <c r="AM25"/>
  <c r="AF25"/>
  <c r="Y25"/>
  <c r="Q25"/>
  <c r="K25"/>
  <c r="D25"/>
  <c r="AI24"/>
  <c r="AB24"/>
  <c r="V24"/>
  <c r="N24"/>
  <c r="G24"/>
  <c r="AI23"/>
  <c r="Y23"/>
  <c r="N23"/>
  <c r="C23"/>
  <c r="AF22"/>
  <c r="U22"/>
  <c r="J22"/>
  <c r="AD48"/>
  <c r="S48"/>
  <c r="X47"/>
  <c r="B53"/>
  <c r="K54"/>
  <c r="N53"/>
  <c r="D53"/>
  <c r="G52"/>
  <c r="J51"/>
  <c r="N50"/>
  <c r="C50"/>
  <c r="F49"/>
  <c r="J48"/>
  <c r="M47"/>
  <c r="AO54"/>
  <c r="AE54"/>
  <c r="T54"/>
  <c r="AH53"/>
  <c r="X53"/>
  <c r="AL52"/>
  <c r="AA52"/>
  <c r="Q52"/>
  <c r="AE51"/>
  <c r="T51"/>
  <c r="AI50"/>
  <c r="X50"/>
  <c r="AL49"/>
  <c r="AB49"/>
  <c r="Q49"/>
  <c r="AH47"/>
  <c r="AO54" i="19"/>
  <c r="AM47"/>
  <c r="AM48"/>
  <c r="U49"/>
  <c r="AA49"/>
  <c r="AI49"/>
  <c r="AO49"/>
  <c r="U50"/>
  <c r="AA50"/>
  <c r="AF50"/>
  <c r="AK50"/>
  <c r="R51"/>
  <c r="W51"/>
  <c r="AB51"/>
  <c r="AH51"/>
  <c r="AM51"/>
  <c r="S52"/>
  <c r="Y52"/>
  <c r="AD52"/>
  <c r="AI52"/>
  <c r="AO52"/>
  <c r="U53"/>
  <c r="Z53"/>
  <c r="AF53"/>
  <c r="AK53"/>
  <c r="Q54"/>
  <c r="W54"/>
  <c r="AB54"/>
  <c r="AH54"/>
  <c r="AN54"/>
  <c r="G47"/>
  <c r="L47"/>
  <c r="D48"/>
  <c r="I48"/>
  <c r="N48"/>
  <c r="F49"/>
  <c r="K49"/>
  <c r="P49"/>
  <c r="H50"/>
  <c r="M50"/>
  <c r="D51"/>
  <c r="J51"/>
  <c r="O51"/>
  <c r="F52"/>
  <c r="L52"/>
  <c r="C53"/>
  <c r="H53"/>
  <c r="N53"/>
  <c r="E54"/>
  <c r="J54"/>
  <c r="P54"/>
  <c r="B52"/>
  <c r="S47"/>
  <c r="Y47"/>
  <c r="AD47"/>
  <c r="T48"/>
  <c r="Z48"/>
  <c r="AH48"/>
  <c r="Q49"/>
  <c r="Z49"/>
  <c r="AK49"/>
  <c r="S50"/>
  <c r="Y50"/>
  <c r="AG50"/>
  <c r="AN50"/>
  <c r="V51"/>
  <c r="AD51"/>
  <c r="AJ51"/>
  <c r="R52"/>
  <c r="Z52"/>
  <c r="AG52"/>
  <c r="AM52"/>
  <c r="V53"/>
  <c r="AC53"/>
  <c r="AJ53"/>
  <c r="S54"/>
  <c r="Y54"/>
  <c r="AG54"/>
  <c r="C47"/>
  <c r="J47"/>
  <c r="P47"/>
  <c r="J48"/>
  <c r="C49"/>
  <c r="J49"/>
  <c r="D50"/>
  <c r="J50"/>
  <c r="C51"/>
  <c r="K51"/>
  <c r="D52"/>
  <c r="J52"/>
  <c r="D53"/>
  <c r="K53"/>
  <c r="D54"/>
  <c r="L54"/>
  <c r="B49"/>
  <c r="R47"/>
  <c r="Z47"/>
  <c r="R48"/>
  <c r="X48"/>
  <c r="AE48"/>
  <c r="G22"/>
  <c r="M22"/>
  <c r="R22"/>
  <c r="W22"/>
  <c r="AC22"/>
  <c r="AH22"/>
  <c r="AM22"/>
  <c r="F23"/>
  <c r="K23"/>
  <c r="P23"/>
  <c r="V23"/>
  <c r="AA23"/>
  <c r="AF23"/>
  <c r="AL23"/>
  <c r="D24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D27"/>
  <c r="J27"/>
  <c r="O27"/>
  <c r="T27"/>
  <c r="Z27"/>
  <c r="AE27"/>
  <c r="AJ27"/>
  <c r="C28"/>
  <c r="H28"/>
  <c r="M28"/>
  <c r="S28"/>
  <c r="X28"/>
  <c r="AC28"/>
  <c r="AI28"/>
  <c r="AN28"/>
  <c r="F29"/>
  <c r="L29"/>
  <c r="Q29"/>
  <c r="V29"/>
  <c r="AB29"/>
  <c r="AG29"/>
  <c r="AL29"/>
  <c r="E30"/>
  <c r="J30"/>
  <c r="O30"/>
  <c r="U30"/>
  <c r="Z30"/>
  <c r="AE30"/>
  <c r="AK30"/>
  <c r="C31"/>
  <c r="H31"/>
  <c r="N31"/>
  <c r="S31"/>
  <c r="X31"/>
  <c r="AD31"/>
  <c r="AI31"/>
  <c r="AN31"/>
  <c r="G32"/>
  <c r="L32"/>
  <c r="Q32"/>
  <c r="W32"/>
  <c r="AB32"/>
  <c r="AG32"/>
  <c r="AM32"/>
  <c r="E33"/>
  <c r="J33"/>
  <c r="P33"/>
  <c r="U33"/>
  <c r="Z33"/>
  <c r="AF33"/>
  <c r="AK33"/>
  <c r="C34"/>
  <c r="I34"/>
  <c r="N34"/>
  <c r="S34"/>
  <c r="Y34"/>
  <c r="AD34"/>
  <c r="AI34"/>
  <c r="AO34"/>
  <c r="G35"/>
  <c r="L35"/>
  <c r="R35"/>
  <c r="W35"/>
  <c r="AB35"/>
  <c r="AH35"/>
  <c r="AM35"/>
  <c r="E36"/>
  <c r="K36"/>
  <c r="P36"/>
  <c r="U36"/>
  <c r="AN47" i="20"/>
  <c r="AD49"/>
  <c r="AM48"/>
  <c r="AH49"/>
  <c r="Z50"/>
  <c r="AL50"/>
  <c r="X51"/>
  <c r="AG51"/>
  <c r="AO51"/>
  <c r="W52"/>
  <c r="AC52"/>
  <c r="AK52"/>
  <c r="S53"/>
  <c r="Z53"/>
  <c r="AH53"/>
  <c r="AN53"/>
  <c r="V54"/>
  <c r="AD54"/>
  <c r="AK54"/>
  <c r="D47"/>
  <c r="L47"/>
  <c r="E48"/>
  <c r="L48"/>
  <c r="F49"/>
  <c r="L49"/>
  <c r="E50"/>
  <c r="Q29"/>
  <c r="J29"/>
  <c r="C29"/>
  <c r="AH28"/>
  <c r="AB28"/>
  <c r="U28"/>
  <c r="M28"/>
  <c r="F28"/>
  <c r="AM27"/>
  <c r="AE27"/>
  <c r="X27"/>
  <c r="Q27"/>
  <c r="I27"/>
  <c r="C27"/>
  <c r="AI26"/>
  <c r="AA26"/>
  <c r="T26"/>
  <c r="N26"/>
  <c r="F26"/>
  <c r="AL25"/>
  <c r="AE25"/>
  <c r="W25"/>
  <c r="Q25"/>
  <c r="J25"/>
  <c r="AO24"/>
  <c r="AH24"/>
  <c r="AB24"/>
  <c r="T24"/>
  <c r="M24"/>
  <c r="F24"/>
  <c r="AK23"/>
  <c r="AE23"/>
  <c r="X23"/>
  <c r="P23"/>
  <c r="I23"/>
  <c r="C23"/>
  <c r="AH22"/>
  <c r="AA22"/>
  <c r="T22"/>
  <c r="L22"/>
  <c r="F22"/>
  <c r="AC48"/>
  <c r="U48"/>
  <c r="AD47"/>
  <c r="X47"/>
  <c r="B47"/>
  <c r="B48"/>
  <c r="J54"/>
  <c r="P53"/>
  <c r="J53"/>
  <c r="C53"/>
  <c r="I52"/>
  <c r="P51"/>
  <c r="J51"/>
  <c r="P50"/>
  <c r="I50"/>
  <c r="N49"/>
  <c r="C49"/>
  <c r="I48"/>
  <c r="N47"/>
  <c r="C47"/>
  <c r="AG54"/>
  <c r="Y54"/>
  <c r="AM53"/>
  <c r="AD53"/>
  <c r="T53"/>
  <c r="AI52"/>
  <c r="AA52"/>
  <c r="Q52"/>
  <c r="AF51"/>
  <c r="Q51"/>
  <c r="AD50"/>
  <c r="V49"/>
  <c r="AI49" i="31"/>
  <c r="AD49"/>
  <c r="X49"/>
  <c r="S49"/>
  <c r="AM48"/>
  <c r="AG48"/>
  <c r="AK47"/>
  <c r="AF48"/>
  <c r="AH49"/>
  <c r="AB49"/>
  <c r="W49"/>
  <c r="R49"/>
  <c r="AK48"/>
  <c r="AO47"/>
  <c r="AJ47"/>
  <c r="AK47" i="23"/>
  <c r="T45" i="11"/>
  <c r="X45"/>
  <c r="AB45"/>
  <c r="AF45"/>
  <c r="S46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V19"/>
  <c r="AZ19"/>
  <c r="AV20"/>
  <c r="AZ20"/>
  <c r="B52" i="14"/>
  <c r="B46"/>
  <c r="B41"/>
  <c r="B36"/>
  <c r="B30"/>
  <c r="B25"/>
  <c r="B20"/>
  <c r="C50"/>
  <c r="D47"/>
  <c r="C45"/>
  <c r="C42"/>
  <c r="D39"/>
  <c r="C37"/>
  <c r="C34"/>
  <c r="D31"/>
  <c r="C29"/>
  <c r="C26"/>
  <c r="D23"/>
  <c r="C21"/>
  <c r="R52"/>
  <c r="M52"/>
  <c r="H52"/>
  <c r="Q51"/>
  <c r="L51"/>
  <c r="G51"/>
  <c r="P50"/>
  <c r="K50"/>
  <c r="F50"/>
  <c r="O49"/>
  <c r="J49"/>
  <c r="E49"/>
  <c r="N48"/>
  <c r="I48"/>
  <c r="S47"/>
  <c r="M47"/>
  <c r="H47"/>
  <c r="R46"/>
  <c r="L46"/>
  <c r="G46"/>
  <c r="Q45"/>
  <c r="K45"/>
  <c r="F45"/>
  <c r="AO52"/>
  <c r="AI52"/>
  <c r="AD52"/>
  <c r="Y52"/>
  <c r="AR51"/>
  <c r="AM51"/>
  <c r="AH51"/>
  <c r="AB51"/>
  <c r="W51"/>
  <c r="AQ50"/>
  <c r="AK50"/>
  <c r="AF50"/>
  <c r="AA50"/>
  <c r="U50"/>
  <c r="AO49"/>
  <c r="AJ49"/>
  <c r="AD49"/>
  <c r="Y49"/>
  <c r="T49"/>
  <c r="AM48"/>
  <c r="AH48"/>
  <c r="AC48"/>
  <c r="W48"/>
  <c r="AQ47"/>
  <c r="AL47"/>
  <c r="AF47"/>
  <c r="AA47"/>
  <c r="V47"/>
  <c r="AO46"/>
  <c r="AJ46"/>
  <c r="AN45"/>
  <c r="E44"/>
  <c r="E39"/>
  <c r="E34"/>
  <c r="E28"/>
  <c r="E23"/>
  <c r="AQ44"/>
  <c r="AK44"/>
  <c r="AF44"/>
  <c r="AA44"/>
  <c r="U44"/>
  <c r="P44"/>
  <c r="K44"/>
  <c r="AR43"/>
  <c r="AM43"/>
  <c r="AH43"/>
  <c r="AB43"/>
  <c r="W43"/>
  <c r="R43"/>
  <c r="L43"/>
  <c r="G43"/>
  <c r="AO42"/>
  <c r="AI42"/>
  <c r="AD42"/>
  <c r="Y42"/>
  <c r="S42"/>
  <c r="N42"/>
  <c r="I42"/>
  <c r="AP41"/>
  <c r="AK41"/>
  <c r="AF41"/>
  <c r="Z41"/>
  <c r="U41"/>
  <c r="P41"/>
  <c r="J41"/>
  <c r="AR40"/>
  <c r="AM40"/>
  <c r="AG40"/>
  <c r="AB40"/>
  <c r="W40"/>
  <c r="Q40"/>
  <c r="L40"/>
  <c r="G40"/>
  <c r="AN39"/>
  <c r="AI39"/>
  <c r="AD39"/>
  <c r="X39"/>
  <c r="S39"/>
  <c r="K39"/>
  <c r="AP38"/>
  <c r="AH38"/>
  <c r="Z38"/>
  <c r="R38"/>
  <c r="J38"/>
  <c r="AO37"/>
  <c r="AG37"/>
  <c r="Y37"/>
  <c r="Q37"/>
  <c r="I37"/>
  <c r="AN36"/>
  <c r="AF36"/>
  <c r="X36"/>
  <c r="P36"/>
  <c r="H36"/>
  <c r="AM35"/>
  <c r="AE35"/>
  <c r="W35"/>
  <c r="O35"/>
  <c r="G35"/>
  <c r="AL34"/>
  <c r="AD34"/>
  <c r="V34"/>
  <c r="N34"/>
  <c r="F34"/>
  <c r="AK33"/>
  <c r="AC33"/>
  <c r="U33"/>
  <c r="M33"/>
  <c r="AR32"/>
  <c r="AJ32"/>
  <c r="AB32"/>
  <c r="T32"/>
  <c r="L32"/>
  <c r="AQ31"/>
  <c r="AI31"/>
  <c r="AA31"/>
  <c r="S31"/>
  <c r="K31"/>
  <c r="AP30"/>
  <c r="AH30"/>
  <c r="Z30"/>
  <c r="R30"/>
  <c r="J30"/>
  <c r="AO29"/>
  <c r="AG29"/>
  <c r="Y29"/>
  <c r="Q29"/>
  <c r="F29"/>
  <c r="AI28"/>
  <c r="X28"/>
  <c r="M28"/>
  <c r="AP27"/>
  <c r="AE27"/>
  <c r="T27"/>
  <c r="J27"/>
  <c r="AL26"/>
  <c r="AA26"/>
  <c r="Q26"/>
  <c r="F26"/>
  <c r="AH25"/>
  <c r="X25"/>
  <c r="M25"/>
  <c r="AO24"/>
  <c r="AE24"/>
  <c r="T24"/>
  <c r="I24"/>
  <c r="AL23"/>
  <c r="AA23"/>
  <c r="P23"/>
  <c r="F23"/>
  <c r="AH22"/>
  <c r="W22"/>
  <c r="M22"/>
  <c r="AO21"/>
  <c r="AD21"/>
  <c r="T21"/>
  <c r="I21"/>
  <c r="AK20"/>
  <c r="AA20"/>
  <c r="P20"/>
  <c r="AR19"/>
  <c r="AH19"/>
  <c r="W19"/>
  <c r="L19"/>
  <c r="AF46"/>
  <c r="U46"/>
  <c r="Z45"/>
  <c r="V33"/>
  <c r="N33"/>
  <c r="F33"/>
  <c r="AK32"/>
  <c r="AC32"/>
  <c r="U32"/>
  <c r="M32"/>
  <c r="AR31"/>
  <c r="AJ31"/>
  <c r="AB31"/>
  <c r="T31"/>
  <c r="L31"/>
  <c r="AQ30"/>
  <c r="AI30"/>
  <c r="AA30"/>
  <c r="S30"/>
  <c r="K30"/>
  <c r="AP29"/>
  <c r="AH29"/>
  <c r="Z29"/>
  <c r="R29"/>
  <c r="H29"/>
  <c r="AJ28"/>
  <c r="Y28"/>
  <c r="O28"/>
  <c r="AQ27"/>
  <c r="AF27"/>
  <c r="V27"/>
  <c r="K27"/>
  <c r="AM26"/>
  <c r="AC26"/>
  <c r="R26"/>
  <c r="G26"/>
  <c r="AJ25"/>
  <c r="Y25"/>
  <c r="N25"/>
  <c r="AQ24"/>
  <c r="AF24"/>
  <c r="U24"/>
  <c r="K24"/>
  <c r="AM23"/>
  <c r="AB23"/>
  <c r="R23"/>
  <c r="G23"/>
  <c r="AI22"/>
  <c r="Y22"/>
  <c r="N22"/>
  <c r="AP21"/>
  <c r="AF21"/>
  <c r="U21"/>
  <c r="J21"/>
  <c r="AM20"/>
  <c r="AB20"/>
  <c r="Q20"/>
  <c r="G20"/>
  <c r="AI19"/>
  <c r="X19"/>
  <c r="N19"/>
  <c r="AG46"/>
  <c r="V46"/>
  <c r="AB45"/>
  <c r="Y33"/>
  <c r="Q33"/>
  <c r="I33"/>
  <c r="AN32"/>
  <c r="AF32"/>
  <c r="X32"/>
  <c r="P32"/>
  <c r="H32"/>
  <c r="AM31"/>
  <c r="AE31"/>
  <c r="W31"/>
  <c r="O31"/>
  <c r="G31"/>
  <c r="AL30"/>
  <c r="AD30"/>
  <c r="V30"/>
  <c r="N30"/>
  <c r="F30"/>
  <c r="AK29"/>
  <c r="AC29"/>
  <c r="U29"/>
  <c r="L29"/>
  <c r="AN28"/>
  <c r="AC28"/>
  <c r="S28"/>
  <c r="H28"/>
  <c r="AJ27"/>
  <c r="Z27"/>
  <c r="O27"/>
  <c r="AQ26"/>
  <c r="AG26"/>
  <c r="V26"/>
  <c r="K26"/>
  <c r="AN25"/>
  <c r="AC25"/>
  <c r="R25"/>
  <c r="H25"/>
  <c r="AJ24"/>
  <c r="Y24"/>
  <c r="O24"/>
  <c r="AQ23"/>
  <c r="AF23"/>
  <c r="V23"/>
  <c r="K23"/>
  <c r="AM22"/>
  <c r="AC22"/>
  <c r="R22"/>
  <c r="G22"/>
  <c r="AJ21"/>
  <c r="Y21"/>
  <c r="N21"/>
  <c r="AQ20"/>
  <c r="AF20"/>
  <c r="U20"/>
  <c r="K20"/>
  <c r="AM19"/>
  <c r="AB19"/>
  <c r="R19"/>
  <c r="G19"/>
  <c r="Z46"/>
  <c r="AF45"/>
  <c r="W45"/>
  <c r="AA45"/>
  <c r="AE45"/>
  <c r="AI45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T45"/>
  <c r="Y45"/>
  <c r="AD45"/>
  <c r="T46"/>
  <c r="Y46"/>
  <c r="AD46"/>
  <c r="F19"/>
  <c r="K19"/>
  <c r="P19"/>
  <c r="V19"/>
  <c r="AA19"/>
  <c r="AF19"/>
  <c r="AL19"/>
  <c r="AQ19"/>
  <c r="I20"/>
  <c r="O20"/>
  <c r="T20"/>
  <c r="Y20"/>
  <c r="AE20"/>
  <c r="AJ20"/>
  <c r="AO20"/>
  <c r="H21"/>
  <c r="M21"/>
  <c r="R21"/>
  <c r="X21"/>
  <c r="AC21"/>
  <c r="AH21"/>
  <c r="AN21"/>
  <c r="F22"/>
  <c r="K22"/>
  <c r="Q22"/>
  <c r="V22"/>
  <c r="AA22"/>
  <c r="AG22"/>
  <c r="AL22"/>
  <c r="AQ22"/>
  <c r="J23"/>
  <c r="O23"/>
  <c r="T23"/>
  <c r="Z23"/>
  <c r="AE23"/>
  <c r="AJ23"/>
  <c r="AP23"/>
  <c r="H24"/>
  <c r="M24"/>
  <c r="S24"/>
  <c r="X24"/>
  <c r="AC24"/>
  <c r="AI24"/>
  <c r="AN24"/>
  <c r="F25"/>
  <c r="L25"/>
  <c r="Q25"/>
  <c r="V25"/>
  <c r="AB25"/>
  <c r="AG25"/>
  <c r="AL25"/>
  <c r="AR25"/>
  <c r="J26"/>
  <c r="O26"/>
  <c r="U26"/>
  <c r="Z26"/>
  <c r="AE26"/>
  <c r="AK26"/>
  <c r="AP26"/>
  <c r="H27"/>
  <c r="N27"/>
  <c r="S27"/>
  <c r="X27"/>
  <c r="AD27"/>
  <c r="AI27"/>
  <c r="AN27"/>
  <c r="G28"/>
  <c r="L28"/>
  <c r="Q28"/>
  <c r="W28"/>
  <c r="AB28"/>
  <c r="AG28"/>
  <c r="AM28"/>
  <c r="AR28"/>
  <c r="J29"/>
  <c r="P29"/>
  <c r="T29"/>
  <c r="X29"/>
  <c r="AB29"/>
  <c r="AF29"/>
  <c r="AJ29"/>
  <c r="AN29"/>
  <c r="AR29"/>
  <c r="I30"/>
  <c r="M30"/>
  <c r="Q30"/>
  <c r="U30"/>
  <c r="Y30"/>
  <c r="AC30"/>
  <c r="AG30"/>
  <c r="AK30"/>
  <c r="AO30"/>
  <c r="F31"/>
  <c r="J31"/>
  <c r="N31"/>
  <c r="R31"/>
  <c r="V31"/>
  <c r="Z31"/>
  <c r="AD31"/>
  <c r="AH31"/>
  <c r="AL31"/>
  <c r="AP31"/>
  <c r="G32"/>
  <c r="K32"/>
  <c r="O32"/>
  <c r="S32"/>
  <c r="W32"/>
  <c r="AA32"/>
  <c r="AE32"/>
  <c r="AI32"/>
  <c r="AM32"/>
  <c r="AQ32"/>
  <c r="H33"/>
  <c r="L33"/>
  <c r="P33"/>
  <c r="T33"/>
  <c r="X33"/>
  <c r="AB33"/>
  <c r="AF33"/>
  <c r="AJ33"/>
  <c r="AN33"/>
  <c r="AR33"/>
  <c r="I34"/>
  <c r="M34"/>
  <c r="Q34"/>
  <c r="U34"/>
  <c r="Y34"/>
  <c r="AC34"/>
  <c r="AG34"/>
  <c r="AK34"/>
  <c r="AO34"/>
  <c r="F35"/>
  <c r="J35"/>
  <c r="N35"/>
  <c r="R35"/>
  <c r="V35"/>
  <c r="Z35"/>
  <c r="AD35"/>
  <c r="AH35"/>
  <c r="AL35"/>
  <c r="AP35"/>
  <c r="G36"/>
  <c r="K36"/>
  <c r="O36"/>
  <c r="S36"/>
  <c r="W36"/>
  <c r="AA36"/>
  <c r="AE36"/>
  <c r="AI36"/>
  <c r="AM36"/>
  <c r="AQ36"/>
  <c r="H37"/>
  <c r="L37"/>
  <c r="P37"/>
  <c r="T37"/>
  <c r="X37"/>
  <c r="AB37"/>
  <c r="AF37"/>
  <c r="AJ37"/>
  <c r="AN37"/>
  <c r="AR37"/>
  <c r="I38"/>
  <c r="M38"/>
  <c r="Q38"/>
  <c r="U38"/>
  <c r="Y38"/>
  <c r="AC38"/>
  <c r="AG38"/>
  <c r="AK38"/>
  <c r="AO38"/>
  <c r="F39"/>
  <c r="J39"/>
  <c r="N39"/>
  <c r="R39"/>
  <c r="X45"/>
  <c r="AC45"/>
  <c r="AH45"/>
  <c r="X46"/>
  <c r="AC46"/>
  <c r="AH46"/>
  <c r="J19"/>
  <c r="O19"/>
  <c r="T19"/>
  <c r="Z19"/>
  <c r="AE19"/>
  <c r="AJ19"/>
  <c r="AP19"/>
  <c r="H20"/>
  <c r="M20"/>
  <c r="S20"/>
  <c r="X20"/>
  <c r="AC20"/>
  <c r="AI20"/>
  <c r="AN20"/>
  <c r="F21"/>
  <c r="L21"/>
  <c r="Q21"/>
  <c r="V21"/>
  <c r="AB21"/>
  <c r="AG21"/>
  <c r="AL21"/>
  <c r="AR21"/>
  <c r="J22"/>
  <c r="O22"/>
  <c r="U22"/>
  <c r="Z22"/>
  <c r="AE22"/>
  <c r="AK22"/>
  <c r="AP22"/>
  <c r="H23"/>
  <c r="N23"/>
  <c r="S23"/>
  <c r="X23"/>
  <c r="AD23"/>
  <c r="AI23"/>
  <c r="AN23"/>
  <c r="G24"/>
  <c r="L24"/>
  <c r="Q24"/>
  <c r="W24"/>
  <c r="AB24"/>
  <c r="AG24"/>
  <c r="AM24"/>
  <c r="AR24"/>
  <c r="J25"/>
  <c r="P25"/>
  <c r="U25"/>
  <c r="Z25"/>
  <c r="AF25"/>
  <c r="AK25"/>
  <c r="AP25"/>
  <c r="I26"/>
  <c r="N26"/>
  <c r="S26"/>
  <c r="Y26"/>
  <c r="AD26"/>
  <c r="AI26"/>
  <c r="AO26"/>
  <c r="G27"/>
  <c r="L27"/>
  <c r="R27"/>
  <c r="W27"/>
  <c r="AB27"/>
  <c r="AH27"/>
  <c r="AM27"/>
  <c r="AR27"/>
  <c r="K28"/>
  <c r="P28"/>
  <c r="U28"/>
  <c r="AA28"/>
  <c r="AF28"/>
  <c r="AK28"/>
  <c r="AQ28"/>
  <c r="I29"/>
  <c r="N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M45"/>
  <c r="AQ45"/>
  <c r="AL46"/>
  <c r="AP46"/>
  <c r="U47"/>
  <c r="Y47"/>
  <c r="AC47"/>
  <c r="AG47"/>
  <c r="AK47"/>
  <c r="AO47"/>
  <c r="T48"/>
  <c r="X48"/>
  <c r="AB48"/>
  <c r="AF48"/>
  <c r="AJ48"/>
  <c r="AN48"/>
  <c r="AR48"/>
  <c r="W49"/>
  <c r="AA49"/>
  <c r="AE49"/>
  <c r="AI49"/>
  <c r="AM49"/>
  <c r="AQ49"/>
  <c r="V50"/>
  <c r="Z50"/>
  <c r="AD50"/>
  <c r="AH50"/>
  <c r="AL50"/>
  <c r="AP50"/>
  <c r="U51"/>
  <c r="Y51"/>
  <c r="AC51"/>
  <c r="AG51"/>
  <c r="AK51"/>
  <c r="AO51"/>
  <c r="T52"/>
  <c r="X52"/>
  <c r="AB52"/>
  <c r="AF52"/>
  <c r="AJ52"/>
  <c r="AN52"/>
  <c r="AR52"/>
  <c r="H45"/>
  <c r="L45"/>
  <c r="P45"/>
  <c r="E46"/>
  <c r="I46"/>
  <c r="M46"/>
  <c r="Q46"/>
  <c r="F47"/>
  <c r="J47"/>
  <c r="N47"/>
  <c r="R47"/>
  <c r="G48"/>
  <c r="K48"/>
  <c r="O48"/>
  <c r="S48"/>
  <c r="H49"/>
  <c r="L49"/>
  <c r="P49"/>
  <c r="E50"/>
  <c r="I50"/>
  <c r="M50"/>
  <c r="Q50"/>
  <c r="F51"/>
  <c r="J51"/>
  <c r="N51"/>
  <c r="R51"/>
  <c r="G52"/>
  <c r="K52"/>
  <c r="O52"/>
  <c r="S52"/>
  <c r="D20"/>
  <c r="D22"/>
  <c r="D24"/>
  <c r="D26"/>
  <c r="D28"/>
  <c r="D30"/>
  <c r="D32"/>
  <c r="D34"/>
  <c r="D36"/>
  <c r="D38"/>
  <c r="D40"/>
  <c r="D42"/>
  <c r="D44"/>
  <c r="D46"/>
  <c r="D48"/>
  <c r="D50"/>
  <c r="D52"/>
  <c r="B23"/>
  <c r="B27"/>
  <c r="B31"/>
  <c r="B35"/>
  <c r="B39"/>
  <c r="B43"/>
  <c r="B47"/>
  <c r="B51"/>
  <c r="AH47" i="16"/>
  <c r="AJ47"/>
  <c r="AO47"/>
  <c r="AL48"/>
  <c r="R49"/>
  <c r="W49"/>
  <c r="AC49"/>
  <c r="AH49"/>
  <c r="AM49"/>
  <c r="T50"/>
  <c r="Y50"/>
  <c r="AD50"/>
  <c r="AJ50"/>
  <c r="AO50"/>
  <c r="U51"/>
  <c r="AA51"/>
  <c r="AF51"/>
  <c r="AK51"/>
  <c r="R52"/>
  <c r="W52"/>
  <c r="AB52"/>
  <c r="AH52"/>
  <c r="AM52"/>
  <c r="S53"/>
  <c r="Y53"/>
  <c r="AD53"/>
  <c r="AI53"/>
  <c r="AO53"/>
  <c r="U54"/>
  <c r="Z54"/>
  <c r="AF54"/>
  <c r="AK54"/>
  <c r="C47"/>
  <c r="I47"/>
  <c r="N47"/>
  <c r="E48"/>
  <c r="K48"/>
  <c r="P48"/>
  <c r="G49"/>
  <c r="M49"/>
  <c r="D50"/>
  <c r="I50"/>
  <c r="O50"/>
  <c r="F51"/>
  <c r="K51"/>
  <c r="C52"/>
  <c r="H52"/>
  <c r="M52"/>
  <c r="E53"/>
  <c r="J53"/>
  <c r="O53"/>
  <c r="G54"/>
  <c r="L54"/>
  <c r="B48"/>
  <c r="B54"/>
  <c r="T47"/>
  <c r="Y47"/>
  <c r="AE47"/>
  <c r="T48"/>
  <c r="Y48"/>
  <c r="AE48"/>
  <c r="F22"/>
  <c r="K22"/>
  <c r="Q22"/>
  <c r="V22"/>
  <c r="AA22"/>
  <c r="AG22"/>
  <c r="AL22"/>
  <c r="D23"/>
  <c r="J23"/>
  <c r="O23"/>
  <c r="T23"/>
  <c r="Z23"/>
  <c r="AE23"/>
  <c r="AJ23"/>
  <c r="C24"/>
  <c r="H24"/>
  <c r="M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AO29"/>
  <c r="F30"/>
  <c r="J30"/>
  <c r="N30"/>
  <c r="R30"/>
  <c r="V30"/>
  <c r="Z30"/>
  <c r="AD30"/>
  <c r="AH30"/>
  <c r="AL30"/>
  <c r="C31"/>
  <c r="G31"/>
  <c r="K31"/>
  <c r="O31"/>
  <c r="S31"/>
  <c r="W31"/>
  <c r="AA31"/>
  <c r="AE31"/>
  <c r="AI31"/>
  <c r="AM31"/>
  <c r="D32"/>
  <c r="H32"/>
  <c r="L32"/>
  <c r="P32"/>
  <c r="T32"/>
  <c r="X32"/>
  <c r="AB32"/>
  <c r="AF32"/>
  <c r="AJ32"/>
  <c r="AN32"/>
  <c r="E33"/>
  <c r="I33"/>
  <c r="M33"/>
  <c r="Q33"/>
  <c r="U33"/>
  <c r="Y33"/>
  <c r="AC33"/>
  <c r="AG33"/>
  <c r="AK33"/>
  <c r="AO33"/>
  <c r="F34"/>
  <c r="J34"/>
  <c r="N34"/>
  <c r="R34"/>
  <c r="V34"/>
  <c r="Z34"/>
  <c r="AD34"/>
  <c r="AH34"/>
  <c r="AL34"/>
  <c r="C35"/>
  <c r="G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3"/>
  <c r="B27"/>
  <c r="B31"/>
  <c r="B35"/>
  <c r="B39"/>
  <c r="B43"/>
  <c r="B22"/>
  <c r="AG47" i="18"/>
  <c r="AK47"/>
  <c r="AO47"/>
  <c r="AJ48"/>
  <c r="AN48"/>
  <c r="S49"/>
  <c r="W49"/>
  <c r="AA49"/>
  <c r="AE49"/>
  <c r="AI49"/>
  <c r="AM49"/>
  <c r="R50"/>
  <c r="V50"/>
  <c r="Z50"/>
  <c r="AD50"/>
  <c r="AH50"/>
  <c r="AL50"/>
  <c r="Q51"/>
  <c r="U51"/>
  <c r="Y51"/>
  <c r="AC51"/>
  <c r="AG51"/>
  <c r="AK51"/>
  <c r="AO51"/>
  <c r="T52"/>
  <c r="X52"/>
  <c r="AB52"/>
  <c r="AF52"/>
  <c r="AJ52"/>
  <c r="AN52"/>
  <c r="S53"/>
  <c r="W53"/>
  <c r="AA53"/>
  <c r="AE53"/>
  <c r="AI53"/>
  <c r="AM53"/>
  <c r="R54"/>
  <c r="V54"/>
  <c r="Z54"/>
  <c r="AD54"/>
  <c r="AH54"/>
  <c r="AL54"/>
  <c r="C47"/>
  <c r="G47"/>
  <c r="K47"/>
  <c r="O47"/>
  <c r="E48"/>
  <c r="I48"/>
  <c r="M48"/>
  <c r="C49"/>
  <c r="G49"/>
  <c r="K49"/>
  <c r="O49"/>
  <c r="E50"/>
  <c r="I50"/>
  <c r="M50"/>
  <c r="C51"/>
  <c r="G51"/>
  <c r="K51"/>
  <c r="O51"/>
  <c r="E52"/>
  <c r="I52"/>
  <c r="M52"/>
  <c r="C53"/>
  <c r="G53"/>
  <c r="K53"/>
  <c r="O53"/>
  <c r="E54"/>
  <c r="I54"/>
  <c r="M54"/>
  <c r="B48"/>
  <c r="B52"/>
  <c r="Q47"/>
  <c r="U47"/>
  <c r="Y47"/>
  <c r="AC47"/>
  <c r="Q48"/>
  <c r="U48"/>
  <c r="Y48"/>
  <c r="AC48"/>
  <c r="C22"/>
  <c r="G22"/>
  <c r="K22"/>
  <c r="O22"/>
  <c r="S22"/>
  <c r="W22"/>
  <c r="AA22"/>
  <c r="AE22"/>
  <c r="AI22"/>
  <c r="AM22"/>
  <c r="D23"/>
  <c r="H23"/>
  <c r="L23"/>
  <c r="P23"/>
  <c r="T23"/>
  <c r="X23"/>
  <c r="AB23"/>
  <c r="AF23"/>
  <c r="AJ23"/>
  <c r="AN23"/>
  <c r="E24"/>
  <c r="I24"/>
  <c r="M24"/>
  <c r="Q24"/>
  <c r="U24"/>
  <c r="Y24"/>
  <c r="AC24"/>
  <c r="AG24"/>
  <c r="AK24"/>
  <c r="AO24"/>
  <c r="F25"/>
  <c r="J25"/>
  <c r="N25"/>
  <c r="R25"/>
  <c r="V25"/>
  <c r="Z25"/>
  <c r="AD25"/>
  <c r="AH25"/>
  <c r="AL25"/>
  <c r="C26"/>
  <c r="G26"/>
  <c r="K26"/>
  <c r="O26"/>
  <c r="S26"/>
  <c r="W26"/>
  <c r="AA26"/>
  <c r="AE26"/>
  <c r="AI26"/>
  <c r="AM26"/>
  <c r="D27"/>
  <c r="H27"/>
  <c r="L27"/>
  <c r="P27"/>
  <c r="T27"/>
  <c r="X27"/>
  <c r="AB27"/>
  <c r="AF27"/>
  <c r="AJ27"/>
  <c r="AN27"/>
  <c r="E28"/>
  <c r="I28"/>
  <c r="M28"/>
  <c r="Q28"/>
  <c r="U28"/>
  <c r="Y28"/>
  <c r="AC28"/>
  <c r="AG28"/>
  <c r="AK28"/>
  <c r="AO28"/>
  <c r="F29"/>
  <c r="J29"/>
  <c r="N29"/>
  <c r="R29"/>
  <c r="V29"/>
  <c r="Z29"/>
  <c r="AD29"/>
  <c r="AH29"/>
  <c r="AL29"/>
  <c r="C30"/>
  <c r="G30"/>
  <c r="K30"/>
  <c r="O30"/>
  <c r="S30"/>
  <c r="W30"/>
  <c r="AA30"/>
  <c r="AE30"/>
  <c r="AI30"/>
  <c r="AM30"/>
  <c r="D31"/>
  <c r="H31"/>
  <c r="L31"/>
  <c r="P31"/>
  <c r="T31"/>
  <c r="X31"/>
  <c r="AB31"/>
  <c r="AF31"/>
  <c r="AJ31"/>
  <c r="AN31"/>
  <c r="E32"/>
  <c r="I32"/>
  <c r="M32"/>
  <c r="Q32"/>
  <c r="U32"/>
  <c r="Y32"/>
  <c r="AC32"/>
  <c r="AG32"/>
  <c r="AK32"/>
  <c r="AO32"/>
  <c r="F33"/>
  <c r="J33"/>
  <c r="N33"/>
  <c r="R33"/>
  <c r="V33"/>
  <c r="Z33"/>
  <c r="AD33"/>
  <c r="AH33"/>
  <c r="AL33"/>
  <c r="C34"/>
  <c r="G34"/>
  <c r="K34"/>
  <c r="O34"/>
  <c r="S34"/>
  <c r="W34"/>
  <c r="AA34"/>
  <c r="AE34"/>
  <c r="AI34"/>
  <c r="AM34"/>
  <c r="D35"/>
  <c r="H35"/>
  <c r="L35"/>
  <c r="P35"/>
  <c r="T35"/>
  <c r="X35"/>
  <c r="AB35"/>
  <c r="AF35"/>
  <c r="AJ35"/>
  <c r="AN35"/>
  <c r="E36"/>
  <c r="I36"/>
  <c r="M36"/>
  <c r="Q36"/>
  <c r="U36"/>
  <c r="Y36"/>
  <c r="AC36"/>
  <c r="AG36"/>
  <c r="AK36"/>
  <c r="AO36"/>
  <c r="F37"/>
  <c r="J37"/>
  <c r="N37"/>
  <c r="R37"/>
  <c r="V37"/>
  <c r="Z37"/>
  <c r="AD37"/>
  <c r="AH37"/>
  <c r="AL37"/>
  <c r="C38"/>
  <c r="G38"/>
  <c r="K38"/>
  <c r="O38"/>
  <c r="S38"/>
  <c r="W38"/>
  <c r="AA38"/>
  <c r="AE38"/>
  <c r="AI38"/>
  <c r="AM38"/>
  <c r="D39"/>
  <c r="H39"/>
  <c r="L39"/>
  <c r="P39"/>
  <c r="T39"/>
  <c r="X39"/>
  <c r="AB39"/>
  <c r="AF39"/>
  <c r="AJ39"/>
  <c r="AN39"/>
  <c r="E40"/>
  <c r="I40"/>
  <c r="M40"/>
  <c r="Q40"/>
  <c r="U40"/>
  <c r="Y40"/>
  <c r="AC40"/>
  <c r="AG40"/>
  <c r="AK40"/>
  <c r="AO40"/>
  <c r="F41"/>
  <c r="J41"/>
  <c r="N41"/>
  <c r="R41"/>
  <c r="V41"/>
  <c r="Z41"/>
  <c r="AD41"/>
  <c r="AH41"/>
  <c r="AL41"/>
  <c r="C42"/>
  <c r="G42"/>
  <c r="K42"/>
  <c r="O42"/>
  <c r="S42"/>
  <c r="W42"/>
  <c r="AA42"/>
  <c r="AE42"/>
  <c r="AI42"/>
  <c r="AM42"/>
  <c r="D43"/>
  <c r="H43"/>
  <c r="L43"/>
  <c r="P43"/>
  <c r="T43"/>
  <c r="X43"/>
  <c r="AB43"/>
  <c r="AF43"/>
  <c r="AJ43"/>
  <c r="AN43"/>
  <c r="E44"/>
  <c r="I44"/>
  <c r="M44"/>
  <c r="Q44"/>
  <c r="U44"/>
  <c r="Y44"/>
  <c r="AC44"/>
  <c r="AG44"/>
  <c r="AK44"/>
  <c r="AO44"/>
  <c r="F45"/>
  <c r="J45"/>
  <c r="N45"/>
  <c r="R45"/>
  <c r="V45"/>
  <c r="Z45"/>
  <c r="AD45"/>
  <c r="AH45"/>
  <c r="AL45"/>
  <c r="C46"/>
  <c r="G46"/>
  <c r="K46"/>
  <c r="O46"/>
  <c r="S46"/>
  <c r="W46"/>
  <c r="AA46"/>
  <c r="AE46"/>
  <c r="AI46"/>
  <c r="AM46"/>
  <c r="B24"/>
  <c r="B28"/>
  <c r="B32"/>
  <c r="B36"/>
  <c r="B40"/>
  <c r="B44"/>
  <c r="B45"/>
  <c r="B39"/>
  <c r="B34"/>
  <c r="B29"/>
  <c r="B23"/>
  <c r="AK46"/>
  <c r="AF46"/>
  <c r="Z46"/>
  <c r="U46"/>
  <c r="P46"/>
  <c r="J46"/>
  <c r="E46"/>
  <c r="AM45"/>
  <c r="AG45"/>
  <c r="AB45"/>
  <c r="W45"/>
  <c r="Q45"/>
  <c r="L45"/>
  <c r="G45"/>
  <c r="AN44"/>
  <c r="AI44"/>
  <c r="AD44"/>
  <c r="X44"/>
  <c r="S44"/>
  <c r="N44"/>
  <c r="H44"/>
  <c r="C44"/>
  <c r="AK43"/>
  <c r="AE43"/>
  <c r="Z43"/>
  <c r="U43"/>
  <c r="O43"/>
  <c r="J43"/>
  <c r="E43"/>
  <c r="AL42"/>
  <c r="AG42"/>
  <c r="AB42"/>
  <c r="V42"/>
  <c r="Q42"/>
  <c r="L42"/>
  <c r="F42"/>
  <c r="AN41"/>
  <c r="AI41"/>
  <c r="AC41"/>
  <c r="X41"/>
  <c r="S41"/>
  <c r="M41"/>
  <c r="H41"/>
  <c r="C41"/>
  <c r="AJ40"/>
  <c r="AE40"/>
  <c r="Z40"/>
  <c r="T40"/>
  <c r="O40"/>
  <c r="J40"/>
  <c r="D40"/>
  <c r="AL39"/>
  <c r="AG39"/>
  <c r="AA39"/>
  <c r="V39"/>
  <c r="Q39"/>
  <c r="K39"/>
  <c r="F39"/>
  <c r="AN38"/>
  <c r="AH38"/>
  <c r="AC38"/>
  <c r="X38"/>
  <c r="R38"/>
  <c r="M38"/>
  <c r="H38"/>
  <c r="AO37"/>
  <c r="AJ37"/>
  <c r="AE37"/>
  <c r="Y37"/>
  <c r="T37"/>
  <c r="O37"/>
  <c r="I37"/>
  <c r="D37"/>
  <c r="AL36"/>
  <c r="AF36"/>
  <c r="AA36"/>
  <c r="V36"/>
  <c r="P36"/>
  <c r="K36"/>
  <c r="F36"/>
  <c r="AM35"/>
  <c r="AH35"/>
  <c r="AC35"/>
  <c r="W35"/>
  <c r="R35"/>
  <c r="M35"/>
  <c r="G35"/>
  <c r="AO34"/>
  <c r="AJ34"/>
  <c r="AD34"/>
  <c r="Y34"/>
  <c r="T34"/>
  <c r="N34"/>
  <c r="I34"/>
  <c r="D34"/>
  <c r="AK33"/>
  <c r="AF33"/>
  <c r="AA33"/>
  <c r="U33"/>
  <c r="P33"/>
  <c r="K33"/>
  <c r="E33"/>
  <c r="AM32"/>
  <c r="AH32"/>
  <c r="AB32"/>
  <c r="W32"/>
  <c r="R32"/>
  <c r="L32"/>
  <c r="G32"/>
  <c r="AO31"/>
  <c r="AI31"/>
  <c r="AD31"/>
  <c r="Y31"/>
  <c r="S31"/>
  <c r="N31"/>
  <c r="I31"/>
  <c r="C31"/>
  <c r="AK30"/>
  <c r="AF30"/>
  <c r="Z30"/>
  <c r="U30"/>
  <c r="P30"/>
  <c r="J30"/>
  <c r="E30"/>
  <c r="AM29"/>
  <c r="AG29"/>
  <c r="AB29"/>
  <c r="W29"/>
  <c r="Q29"/>
  <c r="L29"/>
  <c r="G29"/>
  <c r="AN28"/>
  <c r="AI28"/>
  <c r="AD28"/>
  <c r="X28"/>
  <c r="S28"/>
  <c r="N28"/>
  <c r="H28"/>
  <c r="C28"/>
  <c r="AK27"/>
  <c r="AE27"/>
  <c r="Z27"/>
  <c r="U27"/>
  <c r="O27"/>
  <c r="J27"/>
  <c r="E27"/>
  <c r="AL26"/>
  <c r="AG26"/>
  <c r="AB26"/>
  <c r="V26"/>
  <c r="Q26"/>
  <c r="L26"/>
  <c r="F26"/>
  <c r="AN25"/>
  <c r="AI25"/>
  <c r="AC25"/>
  <c r="X25"/>
  <c r="S25"/>
  <c r="M25"/>
  <c r="H25"/>
  <c r="C25"/>
  <c r="AJ24"/>
  <c r="AE24"/>
  <c r="Z24"/>
  <c r="T24"/>
  <c r="O24"/>
  <c r="J24"/>
  <c r="D24"/>
  <c r="AL23"/>
  <c r="AG23"/>
  <c r="AA23"/>
  <c r="V23"/>
  <c r="Q23"/>
  <c r="K23"/>
  <c r="F23"/>
  <c r="AN22"/>
  <c r="AH22"/>
  <c r="AC22"/>
  <c r="X22"/>
  <c r="R22"/>
  <c r="M22"/>
  <c r="H22"/>
  <c r="AF48"/>
  <c r="AA48"/>
  <c r="V48"/>
  <c r="AF47"/>
  <c r="AA47"/>
  <c r="V47"/>
  <c r="B47"/>
  <c r="B50"/>
  <c r="N54"/>
  <c r="H54"/>
  <c r="C54"/>
  <c r="L53"/>
  <c r="F53"/>
  <c r="O52"/>
  <c r="J52"/>
  <c r="D52"/>
  <c r="M51"/>
  <c r="H51"/>
  <c r="P50"/>
  <c r="K50"/>
  <c r="F50"/>
  <c r="N49"/>
  <c r="I49"/>
  <c r="D49"/>
  <c r="L48"/>
  <c r="G48"/>
  <c r="P47"/>
  <c r="J47"/>
  <c r="E47"/>
  <c r="AM54"/>
  <c r="AG54"/>
  <c r="AB54"/>
  <c r="W54"/>
  <c r="Q54"/>
  <c r="AK53"/>
  <c r="AF53"/>
  <c r="Z53"/>
  <c r="U53"/>
  <c r="AO52"/>
  <c r="AI52"/>
  <c r="AD52"/>
  <c r="Y52"/>
  <c r="S52"/>
  <c r="AM51"/>
  <c r="AH51"/>
  <c r="AB51"/>
  <c r="W51"/>
  <c r="R51"/>
  <c r="AK50"/>
  <c r="AF50"/>
  <c r="AA50"/>
  <c r="U50"/>
  <c r="AO49"/>
  <c r="AJ49"/>
  <c r="AD49"/>
  <c r="Y49"/>
  <c r="T49"/>
  <c r="AM48"/>
  <c r="AH48"/>
  <c r="AL47"/>
  <c r="F24"/>
  <c r="AM23"/>
  <c r="AH23"/>
  <c r="AC23"/>
  <c r="W23"/>
  <c r="R23"/>
  <c r="M23"/>
  <c r="G23"/>
  <c r="AO22"/>
  <c r="AJ22"/>
  <c r="AD22"/>
  <c r="Y22"/>
  <c r="T22"/>
  <c r="N22"/>
  <c r="I22"/>
  <c r="D22"/>
  <c r="AB48"/>
  <c r="W48"/>
  <c r="R48"/>
  <c r="AB47"/>
  <c r="W47"/>
  <c r="R47"/>
  <c r="B51"/>
  <c r="O54"/>
  <c r="J54"/>
  <c r="D54"/>
  <c r="M53"/>
  <c r="H53"/>
  <c r="P52"/>
  <c r="K52"/>
  <c r="F52"/>
  <c r="N51"/>
  <c r="I51"/>
  <c r="D51"/>
  <c r="L50"/>
  <c r="G50"/>
  <c r="P49"/>
  <c r="J49"/>
  <c r="E49"/>
  <c r="N48"/>
  <c r="H48"/>
  <c r="C48"/>
  <c r="L47"/>
  <c r="F47"/>
  <c r="AN54"/>
  <c r="AI54"/>
  <c r="AC54"/>
  <c r="X54"/>
  <c r="S54"/>
  <c r="AL53"/>
  <c r="AG53"/>
  <c r="AB53"/>
  <c r="V53"/>
  <c r="Q53"/>
  <c r="AK52"/>
  <c r="AE52"/>
  <c r="Z52"/>
  <c r="U52"/>
  <c r="AN51"/>
  <c r="AI51"/>
  <c r="AD51"/>
  <c r="X51"/>
  <c r="S51"/>
  <c r="AM50"/>
  <c r="AG50"/>
  <c r="AB50"/>
  <c r="W50"/>
  <c r="Q50"/>
  <c r="AK49"/>
  <c r="AF49"/>
  <c r="Z49"/>
  <c r="U49"/>
  <c r="AO48"/>
  <c r="AI48"/>
  <c r="AM47"/>
  <c r="AI47" i="20"/>
  <c r="AI48"/>
  <c r="Z49"/>
  <c r="Q50"/>
  <c r="AC50"/>
  <c r="AK50"/>
  <c r="T51"/>
  <c r="AB51"/>
  <c r="AH51"/>
  <c r="AN51"/>
  <c r="T52"/>
  <c r="Y52"/>
  <c r="AE52"/>
  <c r="AJ52"/>
  <c r="AO52"/>
  <c r="V53"/>
  <c r="AA53"/>
  <c r="AF53"/>
  <c r="AL53"/>
  <c r="R54"/>
  <c r="W54"/>
  <c r="AC54"/>
  <c r="AH54"/>
  <c r="AM54"/>
  <c r="F47"/>
  <c r="K47"/>
  <c r="P47"/>
  <c r="H48"/>
  <c r="M48"/>
  <c r="D49"/>
  <c r="J49"/>
  <c r="O49"/>
  <c r="F50"/>
  <c r="L50"/>
  <c r="C51"/>
  <c r="H51"/>
  <c r="N51"/>
  <c r="E52"/>
  <c r="J52"/>
  <c r="P52"/>
  <c r="G53"/>
  <c r="L53"/>
  <c r="D54"/>
  <c r="I54"/>
  <c r="N54"/>
  <c r="B51"/>
  <c r="Q47"/>
  <c r="V47"/>
  <c r="AB47"/>
  <c r="Q48"/>
  <c r="V48"/>
  <c r="AB48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H26"/>
  <c r="AM26"/>
  <c r="E27"/>
  <c r="K27"/>
  <c r="P27"/>
  <c r="U27"/>
  <c r="AA27"/>
  <c r="AF27"/>
  <c r="AK27"/>
  <c r="D28"/>
  <c r="I28"/>
  <c r="N28"/>
  <c r="T28"/>
  <c r="Y28"/>
  <c r="AD28"/>
  <c r="AJ28"/>
  <c r="AO28"/>
  <c r="G29"/>
  <c r="M29"/>
  <c r="R29"/>
  <c r="W29"/>
  <c r="AC29"/>
  <c r="AH29"/>
  <c r="AM29"/>
  <c r="F30"/>
  <c r="K30"/>
  <c r="P30"/>
  <c r="V30"/>
  <c r="AA30"/>
  <c r="AF30"/>
  <c r="AL30"/>
  <c r="D31"/>
  <c r="I31"/>
  <c r="O31"/>
  <c r="T31"/>
  <c r="Y31"/>
  <c r="AE31"/>
  <c r="AJ31"/>
  <c r="AO31"/>
  <c r="H32"/>
  <c r="M32"/>
  <c r="R32"/>
  <c r="X32"/>
  <c r="AC32"/>
  <c r="AH32"/>
  <c r="AN32"/>
  <c r="F33"/>
  <c r="K33"/>
  <c r="Q33"/>
  <c r="V33"/>
  <c r="AA33"/>
  <c r="AG33"/>
  <c r="AL33"/>
  <c r="D34"/>
  <c r="J34"/>
  <c r="O34"/>
  <c r="T34"/>
  <c r="Z34"/>
  <c r="AE34"/>
  <c r="AJ34"/>
  <c r="C35"/>
  <c r="H35"/>
  <c r="M35"/>
  <c r="S35"/>
  <c r="X35"/>
  <c r="AC35"/>
  <c r="AI35"/>
  <c r="AN35"/>
  <c r="F36"/>
  <c r="L36"/>
  <c r="Q36"/>
  <c r="V36"/>
  <c r="AB36"/>
  <c r="AG36"/>
  <c r="AL36"/>
  <c r="E37"/>
  <c r="J37"/>
  <c r="O37"/>
  <c r="U37"/>
  <c r="Z37"/>
  <c r="AE37"/>
  <c r="AK37"/>
  <c r="C38"/>
  <c r="H38"/>
  <c r="N38"/>
  <c r="S38"/>
  <c r="X38"/>
  <c r="AD38"/>
  <c r="AI38"/>
  <c r="AN38"/>
  <c r="G39"/>
  <c r="L39"/>
  <c r="Q39"/>
  <c r="W39"/>
  <c r="AB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X42"/>
  <c r="AB42"/>
  <c r="AF42"/>
  <c r="AJ42"/>
  <c r="AN42"/>
  <c r="E43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C45"/>
  <c r="G45"/>
  <c r="K45"/>
  <c r="O45"/>
  <c r="S45"/>
  <c r="W45"/>
  <c r="AA45"/>
  <c r="AE45"/>
  <c r="AI45"/>
  <c r="AM45"/>
  <c r="D46"/>
  <c r="H46"/>
  <c r="L46"/>
  <c r="P46"/>
  <c r="T46"/>
  <c r="X46"/>
  <c r="AB46"/>
  <c r="AF46"/>
  <c r="AJ46"/>
  <c r="AN46"/>
  <c r="B25"/>
  <c r="B29"/>
  <c r="B33"/>
  <c r="B37"/>
  <c r="B41"/>
  <c r="B45"/>
  <c r="N44" i="19"/>
  <c r="J44"/>
  <c r="F44"/>
  <c r="AO43"/>
  <c r="AK43"/>
  <c r="AG43"/>
  <c r="AC43"/>
  <c r="Y43"/>
  <c r="U43"/>
  <c r="Q43"/>
  <c r="M43"/>
  <c r="I43"/>
  <c r="E43"/>
  <c r="AN42"/>
  <c r="AJ42"/>
  <c r="AF42"/>
  <c r="AB42"/>
  <c r="X42"/>
  <c r="T42"/>
  <c r="P42"/>
  <c r="L42"/>
  <c r="H42"/>
  <c r="D42"/>
  <c r="AM41"/>
  <c r="AI41"/>
  <c r="AE41"/>
  <c r="AA41"/>
  <c r="W41"/>
  <c r="S41"/>
  <c r="O41"/>
  <c r="K41"/>
  <c r="G41"/>
  <c r="C41"/>
  <c r="AL40"/>
  <c r="AH40"/>
  <c r="AD40"/>
  <c r="Z40"/>
  <c r="V40"/>
  <c r="R40"/>
  <c r="N40"/>
  <c r="J40"/>
  <c r="F40"/>
  <c r="AO39"/>
  <c r="AK39"/>
  <c r="AG39"/>
  <c r="AC39"/>
  <c r="Y39"/>
  <c r="U39"/>
  <c r="Q39"/>
  <c r="M39"/>
  <c r="I39"/>
  <c r="E39"/>
  <c r="AN38"/>
  <c r="AJ38"/>
  <c r="AF38"/>
  <c r="AB38"/>
  <c r="X38"/>
  <c r="T38"/>
  <c r="P38"/>
  <c r="L38"/>
  <c r="H38"/>
  <c r="D38"/>
  <c r="AM37"/>
  <c r="AI37"/>
  <c r="AE37"/>
  <c r="AA37"/>
  <c r="W37"/>
  <c r="S37"/>
  <c r="O37"/>
  <c r="K37"/>
  <c r="G37"/>
  <c r="C37"/>
  <c r="AL36"/>
  <c r="AH36"/>
  <c r="AD36"/>
  <c r="Z36"/>
  <c r="V36"/>
  <c r="R36"/>
  <c r="N36"/>
  <c r="J36"/>
  <c r="F36"/>
  <c r="AO35"/>
  <c r="AK35"/>
  <c r="AG35"/>
  <c r="AC35"/>
  <c r="Y35"/>
  <c r="U35"/>
  <c r="Q35"/>
  <c r="M35"/>
  <c r="I35"/>
  <c r="E35"/>
  <c r="AN34"/>
  <c r="AJ34"/>
  <c r="AF34"/>
  <c r="AB34"/>
  <c r="X34"/>
  <c r="T34"/>
  <c r="P34"/>
  <c r="L34"/>
  <c r="H34"/>
  <c r="D34"/>
  <c r="AM33"/>
  <c r="AI33"/>
  <c r="AE33"/>
  <c r="AA33"/>
  <c r="W33"/>
  <c r="S33"/>
  <c r="O33"/>
  <c r="K33"/>
  <c r="G33"/>
  <c r="C33"/>
  <c r="AL32"/>
  <c r="AH32"/>
  <c r="AD32"/>
  <c r="Z32"/>
  <c r="V32"/>
  <c r="R32"/>
  <c r="N32"/>
  <c r="J32"/>
  <c r="F32"/>
  <c r="AO31"/>
  <c r="AK31"/>
  <c r="AG31"/>
  <c r="AC31"/>
  <c r="Y31"/>
  <c r="U31"/>
  <c r="Q31"/>
  <c r="M31"/>
  <c r="I31"/>
  <c r="E31"/>
  <c r="AN30"/>
  <c r="AJ30"/>
  <c r="AF30"/>
  <c r="AB30"/>
  <c r="X30"/>
  <c r="T30"/>
  <c r="P30"/>
  <c r="L30"/>
  <c r="H30"/>
  <c r="D30"/>
  <c r="AM29"/>
  <c r="AI29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C48"/>
  <c r="Y48"/>
  <c r="U48"/>
  <c r="AF47"/>
  <c r="AB47"/>
  <c r="X47"/>
  <c r="T47"/>
  <c r="B47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M54"/>
  <c r="AI54"/>
  <c r="AD54"/>
  <c r="Z54"/>
  <c r="V54"/>
  <c r="R54"/>
  <c r="AM53"/>
  <c r="AI53"/>
  <c r="AE53"/>
  <c r="AA53"/>
  <c r="W53"/>
  <c r="S53"/>
  <c r="AN52"/>
  <c r="AJ52"/>
  <c r="AF52"/>
  <c r="AB52"/>
  <c r="X52"/>
  <c r="T52"/>
  <c r="AO51"/>
  <c r="AK51"/>
  <c r="AG51"/>
  <c r="AC51"/>
  <c r="Y51"/>
  <c r="U51"/>
  <c r="Q51"/>
  <c r="AL50"/>
  <c r="AH50"/>
  <c r="AD50"/>
  <c r="Z50"/>
  <c r="V50"/>
  <c r="R50"/>
  <c r="AM49"/>
  <c r="AH49"/>
  <c r="AC49"/>
  <c r="W49"/>
  <c r="R49"/>
  <c r="AL48"/>
  <c r="AO47"/>
  <c r="AJ47"/>
  <c r="AF54"/>
  <c r="B22"/>
  <c r="AH47"/>
  <c r="AL47"/>
  <c r="AG48"/>
  <c r="AK48"/>
  <c r="AO48"/>
  <c r="T49"/>
  <c r="X49"/>
  <c r="AB49"/>
  <c r="AF49"/>
  <c r="AJ49"/>
  <c r="AF48"/>
  <c r="AN47"/>
  <c r="AI47"/>
  <c r="B54"/>
  <c r="B44" i="23"/>
  <c r="B40"/>
  <c r="B36"/>
  <c r="B32"/>
  <c r="B28"/>
  <c r="B24"/>
  <c r="AN46"/>
  <c r="AJ46"/>
  <c r="AF46"/>
  <c r="AB46"/>
  <c r="X46"/>
  <c r="T46"/>
  <c r="P46"/>
  <c r="L46"/>
  <c r="H46"/>
  <c r="D46"/>
  <c r="AM45"/>
  <c r="AI45"/>
  <c r="AE45"/>
  <c r="AA45"/>
  <c r="W45"/>
  <c r="S45"/>
  <c r="O45"/>
  <c r="K45"/>
  <c r="G45"/>
  <c r="C45"/>
  <c r="AL44"/>
  <c r="AH44"/>
  <c r="AD44"/>
  <c r="Z44"/>
  <c r="V44"/>
  <c r="R44"/>
  <c r="N44"/>
  <c r="J44"/>
  <c r="F44"/>
  <c r="AO43"/>
  <c r="AK43"/>
  <c r="AG43"/>
  <c r="AC43"/>
  <c r="Y43"/>
  <c r="U43"/>
  <c r="Q43"/>
  <c r="M43"/>
  <c r="I43"/>
  <c r="E43"/>
  <c r="AN42"/>
  <c r="AJ42"/>
  <c r="AF42"/>
  <c r="AB42"/>
  <c r="X42"/>
  <c r="S42"/>
  <c r="N42"/>
  <c r="I42"/>
  <c r="C42"/>
  <c r="AK41"/>
  <c r="AF41"/>
  <c r="Z41"/>
  <c r="U41"/>
  <c r="P41"/>
  <c r="J41"/>
  <c r="E41"/>
  <c r="AM40"/>
  <c r="AG40"/>
  <c r="AB40"/>
  <c r="W40"/>
  <c r="Q40"/>
  <c r="L40"/>
  <c r="G40"/>
  <c r="AN39"/>
  <c r="AI39"/>
  <c r="AD39"/>
  <c r="X39"/>
  <c r="S39"/>
  <c r="N39"/>
  <c r="H39"/>
  <c r="C39"/>
  <c r="AK38"/>
  <c r="AE38"/>
  <c r="Z38"/>
  <c r="U38"/>
  <c r="O38"/>
  <c r="J38"/>
  <c r="E38"/>
  <c r="AL37"/>
  <c r="AG37"/>
  <c r="AB37"/>
  <c r="V37"/>
  <c r="Q37"/>
  <c r="L37"/>
  <c r="F37"/>
  <c r="AN36"/>
  <c r="AI36"/>
  <c r="AC36"/>
  <c r="X36"/>
  <c r="S36"/>
  <c r="M36"/>
  <c r="H36"/>
  <c r="C36"/>
  <c r="AJ35"/>
  <c r="AE35"/>
  <c r="Z35"/>
  <c r="T35"/>
  <c r="O35"/>
  <c r="J35"/>
  <c r="D35"/>
  <c r="AL34"/>
  <c r="AG34"/>
  <c r="AA34"/>
  <c r="V34"/>
  <c r="Q34"/>
  <c r="K34"/>
  <c r="F34"/>
  <c r="AN33"/>
  <c r="AH33"/>
  <c r="AC33"/>
  <c r="X33"/>
  <c r="R33"/>
  <c r="M33"/>
  <c r="H33"/>
  <c r="AO32"/>
  <c r="AJ32"/>
  <c r="AE32"/>
  <c r="Y32"/>
  <c r="T32"/>
  <c r="O32"/>
  <c r="I32"/>
  <c r="D32"/>
  <c r="AL31"/>
  <c r="AF31"/>
  <c r="AA31"/>
  <c r="V31"/>
  <c r="P31"/>
  <c r="K31"/>
  <c r="F31"/>
  <c r="AM30"/>
  <c r="AH30"/>
  <c r="AC30"/>
  <c r="W30"/>
  <c r="R30"/>
  <c r="M30"/>
  <c r="G30"/>
  <c r="AO29"/>
  <c r="AJ29"/>
  <c r="AD29"/>
  <c r="Y29"/>
  <c r="T29"/>
  <c r="N29"/>
  <c r="I29"/>
  <c r="D29"/>
  <c r="AK28"/>
  <c r="AF28"/>
  <c r="AA28"/>
  <c r="U28"/>
  <c r="P28"/>
  <c r="K28"/>
  <c r="E28"/>
  <c r="AM27"/>
  <c r="AH27"/>
  <c r="AB27"/>
  <c r="W27"/>
  <c r="R27"/>
  <c r="L27"/>
  <c r="G27"/>
  <c r="AO26"/>
  <c r="AI26"/>
  <c r="AD26"/>
  <c r="X26"/>
  <c r="P26"/>
  <c r="J26"/>
  <c r="C26"/>
  <c r="AH25"/>
  <c r="AA25"/>
  <c r="U25"/>
  <c r="M25"/>
  <c r="F25"/>
  <c r="AL24"/>
  <c r="AD24"/>
  <c r="X24"/>
  <c r="Q24"/>
  <c r="I24"/>
  <c r="AO23"/>
  <c r="AI23"/>
  <c r="AA23"/>
  <c r="T23"/>
  <c r="M23"/>
  <c r="E23"/>
  <c r="AL22"/>
  <c r="AE22"/>
  <c r="W22"/>
  <c r="P22"/>
  <c r="J22"/>
  <c r="AO21"/>
  <c r="AH21"/>
  <c r="AA21"/>
  <c r="S21"/>
  <c r="M21"/>
  <c r="F21"/>
  <c r="AB48"/>
  <c r="U48"/>
  <c r="AE47"/>
  <c r="W47"/>
  <c r="B47"/>
  <c r="B48"/>
  <c r="I54"/>
  <c r="C54"/>
  <c r="J53"/>
  <c r="P52"/>
  <c r="I52"/>
  <c r="C52"/>
  <c r="I51"/>
  <c r="P50"/>
  <c r="I50"/>
  <c r="O49"/>
  <c r="I49"/>
  <c r="P48"/>
  <c r="H48"/>
  <c r="O47"/>
  <c r="I47"/>
  <c r="AN54"/>
  <c r="AG54"/>
  <c r="Z54"/>
  <c r="R54"/>
  <c r="AK53"/>
  <c r="AD53"/>
  <c r="V53"/>
  <c r="AN52"/>
  <c r="AH52"/>
  <c r="Z52"/>
  <c r="S52"/>
  <c r="AK51"/>
  <c r="AC51"/>
  <c r="W51"/>
  <c r="AO50"/>
  <c r="AG50"/>
  <c r="Z50"/>
  <c r="T50"/>
  <c r="AK49"/>
  <c r="AD49"/>
  <c r="W49"/>
  <c r="AN48"/>
  <c r="AH48"/>
  <c r="AJ47"/>
  <c r="AI27"/>
  <c r="AD27"/>
  <c r="X27"/>
  <c r="S27"/>
  <c r="N27"/>
  <c r="H27"/>
  <c r="C27"/>
  <c r="AK26"/>
  <c r="AE26"/>
  <c r="Z26"/>
  <c r="S26"/>
  <c r="K26"/>
  <c r="D26"/>
  <c r="AK25"/>
  <c r="AC25"/>
  <c r="V25"/>
  <c r="O25"/>
  <c r="G25"/>
  <c r="AN24"/>
  <c r="AG24"/>
  <c r="Y24"/>
  <c r="R24"/>
  <c r="L24"/>
  <c r="D24"/>
  <c r="AJ23"/>
  <c r="AC23"/>
  <c r="U23"/>
  <c r="O23"/>
  <c r="H23"/>
  <c r="AM22"/>
  <c r="AF22"/>
  <c r="Z22"/>
  <c r="R22"/>
  <c r="K22"/>
  <c r="D22"/>
  <c r="AI21"/>
  <c r="AC21"/>
  <c r="V21"/>
  <c r="N21"/>
  <c r="G21"/>
  <c r="AE48"/>
  <c r="W48"/>
  <c r="AF47"/>
  <c r="Y47"/>
  <c r="Q47"/>
  <c r="B50"/>
  <c r="L54"/>
  <c r="D54"/>
  <c r="K53"/>
  <c r="E53"/>
  <c r="K52"/>
  <c r="D52"/>
  <c r="K51"/>
  <c r="C51"/>
  <c r="K50"/>
  <c r="D50"/>
  <c r="J49"/>
  <c r="C49"/>
  <c r="K48"/>
  <c r="C48"/>
  <c r="J47"/>
  <c r="C47"/>
  <c r="AH54"/>
  <c r="AB54"/>
  <c r="U54"/>
  <c r="AL53"/>
  <c r="AE53"/>
  <c r="Y53"/>
  <c r="Q53"/>
  <c r="AI52"/>
  <c r="AB52"/>
  <c r="T52"/>
  <c r="AM51"/>
  <c r="AF51"/>
  <c r="X51"/>
  <c r="Q51"/>
  <c r="AJ50"/>
  <c r="AB50"/>
  <c r="U50"/>
  <c r="AM49"/>
  <c r="AE49"/>
  <c r="Y49"/>
  <c r="R49"/>
  <c r="AI48"/>
  <c r="AH47"/>
  <c r="AL47"/>
  <c r="AG48"/>
  <c r="AK48"/>
  <c r="AO48"/>
  <c r="T49"/>
  <c r="X49"/>
  <c r="AB49"/>
  <c r="AF49"/>
  <c r="AJ49"/>
  <c r="AN49"/>
  <c r="S50"/>
  <c r="W50"/>
  <c r="AA50"/>
  <c r="AE50"/>
  <c r="AI50"/>
  <c r="AM50"/>
  <c r="R51"/>
  <c r="V51"/>
  <c r="Z51"/>
  <c r="AD51"/>
  <c r="AH51"/>
  <c r="AL51"/>
  <c r="Q52"/>
  <c r="U52"/>
  <c r="Y52"/>
  <c r="AC52"/>
  <c r="AG52"/>
  <c r="AK52"/>
  <c r="AO52"/>
  <c r="T53"/>
  <c r="X53"/>
  <c r="AB53"/>
  <c r="AF53"/>
  <c r="AJ53"/>
  <c r="AN53"/>
  <c r="S54"/>
  <c r="W54"/>
  <c r="AA54"/>
  <c r="AE54"/>
  <c r="AI54"/>
  <c r="AM54"/>
  <c r="D47"/>
  <c r="H47"/>
  <c r="L47"/>
  <c r="P47"/>
  <c r="F48"/>
  <c r="J48"/>
  <c r="N48"/>
  <c r="D49"/>
  <c r="H49"/>
  <c r="L49"/>
  <c r="P49"/>
  <c r="F50"/>
  <c r="J50"/>
  <c r="N50"/>
  <c r="D51"/>
  <c r="H51"/>
  <c r="L51"/>
  <c r="P51"/>
  <c r="F52"/>
  <c r="J52"/>
  <c r="N52"/>
  <c r="D53"/>
  <c r="H53"/>
  <c r="L53"/>
  <c r="P53"/>
  <c r="F54"/>
  <c r="J54"/>
  <c r="N54"/>
  <c r="B49"/>
  <c r="B53"/>
  <c r="R47"/>
  <c r="V47"/>
  <c r="Z47"/>
  <c r="AD47"/>
  <c r="R48"/>
  <c r="V48"/>
  <c r="Z48"/>
  <c r="AD48"/>
  <c r="D21"/>
  <c r="H21"/>
  <c r="L21"/>
  <c r="P21"/>
  <c r="T21"/>
  <c r="X21"/>
  <c r="AB21"/>
  <c r="AF21"/>
  <c r="AJ21"/>
  <c r="AN21"/>
  <c r="E22"/>
  <c r="I22"/>
  <c r="M22"/>
  <c r="Q22"/>
  <c r="U22"/>
  <c r="Y22"/>
  <c r="AC22"/>
  <c r="AG22"/>
  <c r="AK22"/>
  <c r="AO22"/>
  <c r="F23"/>
  <c r="J23"/>
  <c r="N23"/>
  <c r="R23"/>
  <c r="V23"/>
  <c r="Z23"/>
  <c r="AD23"/>
  <c r="AH23"/>
  <c r="AL23"/>
  <c r="C24"/>
  <c r="G24"/>
  <c r="K24"/>
  <c r="O24"/>
  <c r="S24"/>
  <c r="W24"/>
  <c r="AA24"/>
  <c r="AE24"/>
  <c r="AI24"/>
  <c r="AM24"/>
  <c r="D25"/>
  <c r="H25"/>
  <c r="L25"/>
  <c r="P25"/>
  <c r="T25"/>
  <c r="X25"/>
  <c r="AB25"/>
  <c r="AF25"/>
  <c r="AJ25"/>
  <c r="AN25"/>
  <c r="E26"/>
  <c r="I26"/>
  <c r="M26"/>
  <c r="Q26"/>
  <c r="U26"/>
  <c r="Y26"/>
  <c r="AI47"/>
  <c r="AN47"/>
  <c r="AJ48"/>
  <c r="Q49"/>
  <c r="V49"/>
  <c r="AA49"/>
  <c r="AG49"/>
  <c r="AL49"/>
  <c r="R50"/>
  <c r="X50"/>
  <c r="AC50"/>
  <c r="AH50"/>
  <c r="AN50"/>
  <c r="T51"/>
  <c r="Y51"/>
  <c r="AE51"/>
  <c r="AJ51"/>
  <c r="AO51"/>
  <c r="V52"/>
  <c r="AA52"/>
  <c r="AF52"/>
  <c r="AL52"/>
  <c r="R53"/>
  <c r="W53"/>
  <c r="AC53"/>
  <c r="AH53"/>
  <c r="AM53"/>
  <c r="T54"/>
  <c r="Y54"/>
  <c r="AD54"/>
  <c r="AJ54"/>
  <c r="AO54"/>
  <c r="G47"/>
  <c r="M47"/>
  <c r="D48"/>
  <c r="I48"/>
  <c r="O48"/>
  <c r="F49"/>
  <c r="K49"/>
  <c r="C50"/>
  <c r="H50"/>
  <c r="M50"/>
  <c r="E51"/>
  <c r="J51"/>
  <c r="O51"/>
  <c r="G52"/>
  <c r="L52"/>
  <c r="C53"/>
  <c r="I53"/>
  <c r="N53"/>
  <c r="E54"/>
  <c r="K54"/>
  <c r="P54"/>
  <c r="B52"/>
  <c r="S47"/>
  <c r="X47"/>
  <c r="AC47"/>
  <c r="S48"/>
  <c r="X48"/>
  <c r="AC48"/>
  <c r="E21"/>
  <c r="J21"/>
  <c r="O21"/>
  <c r="U21"/>
  <c r="Z21"/>
  <c r="AE21"/>
  <c r="AK21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C37"/>
  <c r="G37"/>
  <c r="K37"/>
  <c r="O37"/>
  <c r="S37"/>
  <c r="W37"/>
  <c r="AA37"/>
  <c r="AE37"/>
  <c r="AI37"/>
  <c r="AM37"/>
  <c r="D38"/>
  <c r="H38"/>
  <c r="L38"/>
  <c r="P38"/>
  <c r="T38"/>
  <c r="X38"/>
  <c r="AB38"/>
  <c r="AF38"/>
  <c r="AJ38"/>
  <c r="AN38"/>
  <c r="E39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AL27"/>
  <c r="AF27"/>
  <c r="AA27"/>
  <c r="V27"/>
  <c r="P27"/>
  <c r="K27"/>
  <c r="F27"/>
  <c r="AM26"/>
  <c r="AH26"/>
  <c r="AC26"/>
  <c r="V26"/>
  <c r="O26"/>
  <c r="H26"/>
  <c r="AM25"/>
  <c r="AG25"/>
  <c r="Z25"/>
  <c r="R25"/>
  <c r="K25"/>
  <c r="E25"/>
  <c r="AJ24"/>
  <c r="AC24"/>
  <c r="V24"/>
  <c r="N24"/>
  <c r="H24"/>
  <c r="AN23"/>
  <c r="AF23"/>
  <c r="Y23"/>
  <c r="S23"/>
  <c r="K23"/>
  <c r="D23"/>
  <c r="AJ22"/>
  <c r="AB22"/>
  <c r="V22"/>
  <c r="O22"/>
  <c r="G22"/>
  <c r="AM21"/>
  <c r="AG21"/>
  <c r="Y21"/>
  <c r="R21"/>
  <c r="K21"/>
  <c r="C21"/>
  <c r="AA48"/>
  <c r="T48"/>
  <c r="AB47"/>
  <c r="U47"/>
  <c r="B54"/>
  <c r="O54"/>
  <c r="H54"/>
  <c r="O53"/>
  <c r="G53"/>
  <c r="O52"/>
  <c r="H52"/>
  <c r="N51"/>
  <c r="G51"/>
  <c r="O50"/>
  <c r="G50"/>
  <c r="N49"/>
  <c r="G49"/>
  <c r="M48"/>
  <c r="G48"/>
  <c r="N47"/>
  <c r="F47"/>
  <c r="AL54"/>
  <c r="AF54"/>
  <c r="X54"/>
  <c r="Q54"/>
  <c r="AI53"/>
  <c r="AA53"/>
  <c r="U53"/>
  <c r="AM52"/>
  <c r="AE52"/>
  <c r="X52"/>
  <c r="R52"/>
  <c r="AI51"/>
  <c r="AB51"/>
  <c r="U51"/>
  <c r="AL50"/>
  <c r="AF50"/>
  <c r="Y50"/>
  <c r="Q50"/>
  <c r="AI49"/>
  <c r="AC49"/>
  <c r="U49"/>
  <c r="AM48"/>
  <c r="AO47"/>
  <c r="AG47"/>
  <c r="W22" i="31"/>
  <c r="S22"/>
  <c r="O22"/>
  <c r="K22"/>
  <c r="G22"/>
  <c r="C22"/>
  <c r="AL21"/>
  <c r="AH21"/>
  <c r="AD21"/>
  <c r="Z21"/>
  <c r="V21"/>
  <c r="R21"/>
  <c r="N21"/>
  <c r="J21"/>
  <c r="F21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V50" i="20"/>
  <c r="R50"/>
  <c r="AM49"/>
  <c r="AI49"/>
  <c r="AE49"/>
  <c r="AA49"/>
  <c r="W49"/>
  <c r="S49"/>
  <c r="AN48"/>
  <c r="AJ48"/>
  <c r="AO47"/>
  <c r="AK47"/>
  <c r="AG47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H47"/>
  <c r="AD39"/>
  <c r="Z39"/>
  <c r="V39"/>
  <c r="R39"/>
  <c r="N39"/>
  <c r="J39"/>
  <c r="F39"/>
  <c r="AO38"/>
  <c r="AK38"/>
  <c r="AG38"/>
  <c r="AC38"/>
  <c r="Y38"/>
  <c r="U38"/>
  <c r="Q38"/>
  <c r="M38"/>
  <c r="I38"/>
  <c r="E38"/>
  <c r="AN37"/>
  <c r="AJ37"/>
  <c r="AF37"/>
  <c r="AB37"/>
  <c r="X37"/>
  <c r="T37"/>
  <c r="P37"/>
  <c r="L37"/>
  <c r="H37"/>
  <c r="D37"/>
  <c r="AM36"/>
  <c r="AI36"/>
  <c r="AE36"/>
  <c r="AA36"/>
  <c r="W36"/>
  <c r="S36"/>
  <c r="O36"/>
  <c r="K36"/>
  <c r="G36"/>
  <c r="C36"/>
  <c r="AL35"/>
  <c r="AH35"/>
  <c r="AD35"/>
  <c r="Z35"/>
  <c r="V35"/>
  <c r="R35"/>
  <c r="N35"/>
  <c r="J35"/>
  <c r="F35"/>
  <c r="AO34"/>
  <c r="AK34"/>
  <c r="AG34"/>
  <c r="AC34"/>
  <c r="Y34"/>
  <c r="U34"/>
  <c r="Q34"/>
  <c r="M34"/>
  <c r="I34"/>
  <c r="E34"/>
  <c r="AN33"/>
  <c r="AJ33"/>
  <c r="AF33"/>
  <c r="AB33"/>
  <c r="X33"/>
  <c r="T33"/>
  <c r="P33"/>
  <c r="L33"/>
  <c r="H33"/>
  <c r="D33"/>
  <c r="AM32"/>
  <c r="AI32"/>
  <c r="AE32"/>
  <c r="AA32"/>
  <c r="W32"/>
  <c r="S32"/>
  <c r="O32"/>
  <c r="K32"/>
  <c r="G32"/>
  <c r="C32"/>
  <c r="AL31"/>
  <c r="AH31"/>
  <c r="AD31"/>
  <c r="Z31"/>
  <c r="V31"/>
  <c r="R31"/>
  <c r="N31"/>
  <c r="J31"/>
  <c r="F31"/>
  <c r="AO30"/>
  <c r="AK30"/>
  <c r="AG30"/>
  <c r="AC30"/>
  <c r="Y30"/>
  <c r="U30"/>
  <c r="Q30"/>
  <c r="M30"/>
  <c r="I30"/>
  <c r="E30"/>
  <c r="AN29"/>
  <c r="AJ29"/>
  <c r="AF29"/>
  <c r="AB29"/>
  <c r="X29"/>
  <c r="T29"/>
  <c r="P29"/>
  <c r="L29"/>
  <c r="H29"/>
  <c r="D29"/>
  <c r="AM28"/>
  <c r="AI28"/>
  <c r="AE28"/>
  <c r="AA28"/>
  <c r="W28"/>
  <c r="S28"/>
  <c r="O28"/>
  <c r="K28"/>
  <c r="G28"/>
  <c r="C28"/>
  <c r="AL27"/>
  <c r="AH27"/>
  <c r="AD27"/>
  <c r="Z27"/>
  <c r="V27"/>
  <c r="R27"/>
  <c r="N27"/>
  <c r="J27"/>
  <c r="F27"/>
  <c r="AO26"/>
  <c r="AK26"/>
  <c r="AG26"/>
  <c r="AC26"/>
  <c r="Y26"/>
  <c r="U26"/>
  <c r="Q26"/>
  <c r="M26"/>
  <c r="I26"/>
  <c r="E26"/>
  <c r="AN25"/>
  <c r="AJ25"/>
  <c r="AF25"/>
  <c r="AB25"/>
  <c r="X25"/>
  <c r="T25"/>
  <c r="P25"/>
  <c r="L25"/>
  <c r="H25"/>
  <c r="D25"/>
  <c r="AM24"/>
  <c r="AI24"/>
  <c r="AE24"/>
  <c r="AA24"/>
  <c r="W24"/>
  <c r="S24"/>
  <c r="O24"/>
  <c r="K24"/>
  <c r="G24"/>
  <c r="C24"/>
  <c r="AL23"/>
  <c r="AH23"/>
  <c r="AD23"/>
  <c r="Z23"/>
  <c r="V23"/>
  <c r="R23"/>
  <c r="N23"/>
  <c r="J23"/>
  <c r="F23"/>
  <c r="AO22"/>
  <c r="AK22"/>
  <c r="AG22"/>
  <c r="AC22"/>
  <c r="Y22"/>
  <c r="U22"/>
  <c r="Q22"/>
  <c r="M22"/>
  <c r="I22"/>
  <c r="E22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AI29" i="16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D48"/>
  <c r="Z48"/>
  <c r="V48"/>
  <c r="R48"/>
  <c r="AD47"/>
  <c r="Z47"/>
  <c r="V47"/>
  <c r="R47"/>
  <c r="B53"/>
  <c r="B49"/>
  <c r="N54"/>
  <c r="J54"/>
  <c r="F54"/>
  <c r="P53"/>
  <c r="L53"/>
  <c r="H53"/>
  <c r="D53"/>
  <c r="N52"/>
  <c r="J52"/>
  <c r="F52"/>
  <c r="P51"/>
  <c r="L51"/>
  <c r="H51"/>
  <c r="D51"/>
  <c r="N50"/>
  <c r="J50"/>
  <c r="F50"/>
  <c r="P49"/>
  <c r="L49"/>
  <c r="H49"/>
  <c r="D49"/>
  <c r="N48"/>
  <c r="J48"/>
  <c r="F48"/>
  <c r="P47"/>
  <c r="L47"/>
  <c r="H47"/>
  <c r="D47"/>
  <c r="AM54"/>
  <c r="AI54"/>
  <c r="AE54"/>
  <c r="AA54"/>
  <c r="W54"/>
  <c r="S54"/>
  <c r="AN53"/>
  <c r="AJ53"/>
  <c r="AF53"/>
  <c r="AB53"/>
  <c r="X53"/>
  <c r="T53"/>
  <c r="AO52"/>
  <c r="AK52"/>
  <c r="AG52"/>
  <c r="AC52"/>
  <c r="Y52"/>
  <c r="U52"/>
  <c r="Q52"/>
  <c r="AL51"/>
  <c r="AH51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E15" i="7"/>
  <c r="D88" l="1"/>
  <c r="E87"/>
  <c r="G86"/>
  <c r="C86"/>
  <c r="G85"/>
  <c r="C85"/>
  <c r="G84"/>
  <c r="C84"/>
  <c r="H83"/>
  <c r="D83"/>
  <c r="J82"/>
  <c r="F82"/>
  <c r="B82"/>
  <c r="I81"/>
  <c r="E81"/>
  <c r="M80"/>
  <c r="I80"/>
  <c r="E80"/>
  <c r="M79"/>
  <c r="I79"/>
  <c r="E79"/>
  <c r="M78"/>
  <c r="I78"/>
  <c r="E78"/>
  <c r="M77"/>
  <c r="I77"/>
  <c r="E77"/>
  <c r="M76"/>
  <c r="I76"/>
  <c r="E76"/>
  <c r="E68"/>
  <c r="F67"/>
  <c r="B67"/>
  <c r="D66"/>
  <c r="H65"/>
  <c r="D65"/>
  <c r="H64"/>
  <c r="D64"/>
  <c r="I63"/>
  <c r="E63"/>
  <c r="K62"/>
  <c r="G62"/>
  <c r="C62"/>
  <c r="J61"/>
  <c r="F61"/>
  <c r="B61"/>
  <c r="J60"/>
  <c r="F60"/>
  <c r="B60"/>
  <c r="J59"/>
  <c r="F59"/>
  <c r="B59"/>
  <c r="J58"/>
  <c r="F58"/>
  <c r="B58"/>
  <c r="J57"/>
  <c r="F57"/>
  <c r="B57"/>
  <c r="J56"/>
  <c r="F56"/>
  <c r="B56"/>
  <c r="E44"/>
  <c r="H43"/>
  <c r="D43"/>
  <c r="H42"/>
  <c r="D42"/>
  <c r="J41"/>
  <c r="F41"/>
  <c r="M40"/>
  <c r="I40"/>
  <c r="E40"/>
  <c r="M39"/>
  <c r="I39"/>
  <c r="E39"/>
  <c r="N38"/>
  <c r="J38"/>
  <c r="F38"/>
  <c r="P37"/>
  <c r="L37"/>
  <c r="H37"/>
  <c r="D37"/>
  <c r="N36"/>
  <c r="J36"/>
  <c r="F36"/>
  <c r="O35"/>
  <c r="K35"/>
  <c r="G35"/>
  <c r="G26"/>
  <c r="C26"/>
  <c r="F25"/>
  <c r="J24"/>
  <c r="F24"/>
  <c r="L23"/>
  <c r="H23"/>
  <c r="D23"/>
  <c r="K22"/>
  <c r="G22"/>
  <c r="C22"/>
  <c r="K21"/>
  <c r="G21"/>
  <c r="C21"/>
  <c r="L20"/>
  <c r="H20"/>
  <c r="D20"/>
  <c r="N19"/>
  <c r="J19"/>
  <c r="F19"/>
  <c r="P18"/>
  <c r="L18"/>
  <c r="H18"/>
  <c r="D18"/>
  <c r="M17"/>
  <c r="I17"/>
  <c r="E17"/>
  <c r="E88"/>
  <c r="F87"/>
  <c r="B87"/>
  <c r="D86"/>
  <c r="H85"/>
  <c r="D85"/>
  <c r="H84"/>
  <c r="D84"/>
  <c r="I83"/>
  <c r="E83"/>
  <c r="K82"/>
  <c r="G82"/>
  <c r="C82"/>
  <c r="J81"/>
  <c r="F81"/>
  <c r="B81"/>
  <c r="J80"/>
  <c r="F80"/>
  <c r="B80"/>
  <c r="J79"/>
  <c r="F79"/>
  <c r="B79"/>
  <c r="J78"/>
  <c r="F78"/>
  <c r="B78"/>
  <c r="J77"/>
  <c r="F77"/>
  <c r="B77"/>
  <c r="J76"/>
  <c r="F76"/>
  <c r="B76"/>
  <c r="B68"/>
  <c r="C67"/>
  <c r="E66"/>
  <c r="I65"/>
  <c r="E65"/>
  <c r="I64"/>
  <c r="E64"/>
  <c r="J63"/>
  <c r="F63"/>
  <c r="B63"/>
  <c r="H62"/>
  <c r="D62"/>
  <c r="K61"/>
  <c r="G61"/>
  <c r="C61"/>
  <c r="K60"/>
  <c r="G60"/>
  <c r="C60"/>
  <c r="K59"/>
  <c r="G59"/>
  <c r="C59"/>
  <c r="K58"/>
  <c r="G58"/>
  <c r="C58"/>
  <c r="K57"/>
  <c r="G57"/>
  <c r="C57"/>
  <c r="K56"/>
  <c r="G56"/>
  <c r="C56"/>
  <c r="F44"/>
  <c r="I43"/>
  <c r="E43"/>
  <c r="I42"/>
  <c r="E42"/>
  <c r="K41"/>
  <c r="G41"/>
  <c r="C41"/>
  <c r="J40"/>
  <c r="F40"/>
  <c r="N39"/>
  <c r="J39"/>
  <c r="F39"/>
  <c r="O38"/>
  <c r="K38"/>
  <c r="G38"/>
  <c r="C38"/>
  <c r="M37"/>
  <c r="I37"/>
  <c r="E37"/>
  <c r="O36"/>
  <c r="K36"/>
  <c r="G36"/>
  <c r="P35"/>
  <c r="L35"/>
  <c r="H35"/>
  <c r="H26"/>
  <c r="D26"/>
  <c r="G25"/>
  <c r="C25"/>
  <c r="G24"/>
  <c r="C24"/>
  <c r="I23"/>
  <c r="E23"/>
  <c r="L22"/>
  <c r="H22"/>
  <c r="D22"/>
  <c r="L21"/>
  <c r="H21"/>
  <c r="D21"/>
  <c r="M20"/>
  <c r="I20"/>
  <c r="E20"/>
  <c r="O19"/>
  <c r="K19"/>
  <c r="G19"/>
  <c r="C19"/>
  <c r="M18"/>
  <c r="I18"/>
  <c r="E18"/>
  <c r="N17"/>
  <c r="J17"/>
  <c r="F17"/>
  <c r="B88"/>
  <c r="C87"/>
  <c r="E86"/>
  <c r="I85"/>
  <c r="E85"/>
  <c r="I84"/>
  <c r="E84"/>
  <c r="J83"/>
  <c r="F83"/>
  <c r="B83"/>
  <c r="H82"/>
  <c r="D82"/>
  <c r="K81"/>
  <c r="G81"/>
  <c r="C81"/>
  <c r="K80"/>
  <c r="G80"/>
  <c r="C80"/>
  <c r="K79"/>
  <c r="G79"/>
  <c r="C79"/>
  <c r="K78"/>
  <c r="G78"/>
  <c r="C78"/>
  <c r="K77"/>
  <c r="G77"/>
  <c r="C77"/>
  <c r="K76"/>
  <c r="G76"/>
  <c r="C76"/>
  <c r="C68"/>
  <c r="D67"/>
  <c r="F66"/>
  <c r="B66"/>
  <c r="F65"/>
  <c r="B65"/>
  <c r="F64"/>
  <c r="B64"/>
  <c r="G63"/>
  <c r="C63"/>
  <c r="I62"/>
  <c r="E62"/>
  <c r="L61"/>
  <c r="H61"/>
  <c r="D61"/>
  <c r="L60"/>
  <c r="H60"/>
  <c r="D60"/>
  <c r="L59"/>
  <c r="H59"/>
  <c r="D59"/>
  <c r="L58"/>
  <c r="H58"/>
  <c r="D58"/>
  <c r="L57"/>
  <c r="H57"/>
  <c r="D57"/>
  <c r="L56"/>
  <c r="H56"/>
  <c r="D56"/>
  <c r="G44"/>
  <c r="C44"/>
  <c r="F43"/>
  <c r="J42"/>
  <c r="F42"/>
  <c r="L41"/>
  <c r="H41"/>
  <c r="D41"/>
  <c r="K40"/>
  <c r="G40"/>
  <c r="C40"/>
  <c r="K39"/>
  <c r="G39"/>
  <c r="C39"/>
  <c r="L38"/>
  <c r="H38"/>
  <c r="D38"/>
  <c r="N37"/>
  <c r="J37"/>
  <c r="F37"/>
  <c r="P36"/>
  <c r="L36"/>
  <c r="H36"/>
  <c r="D36"/>
  <c r="M35"/>
  <c r="I35"/>
  <c r="E35"/>
  <c r="E26"/>
  <c r="H25"/>
  <c r="D25"/>
  <c r="H24"/>
  <c r="D24"/>
  <c r="J23"/>
  <c r="F23"/>
  <c r="M22"/>
  <c r="I22"/>
  <c r="E22"/>
  <c r="M21"/>
  <c r="I21"/>
  <c r="E21"/>
  <c r="N20"/>
  <c r="J20"/>
  <c r="F20"/>
  <c r="P19"/>
  <c r="L19"/>
  <c r="H19"/>
  <c r="D19"/>
  <c r="N18"/>
  <c r="J18"/>
  <c r="F18"/>
  <c r="O17"/>
  <c r="K17"/>
  <c r="G17"/>
  <c r="C88"/>
  <c r="D87"/>
  <c r="F86"/>
  <c r="B86"/>
  <c r="F85"/>
  <c r="B85"/>
  <c r="F84"/>
  <c r="B84"/>
  <c r="G83"/>
  <c r="C83"/>
  <c r="I82"/>
  <c r="E82"/>
  <c r="L81"/>
  <c r="H81"/>
  <c r="D81"/>
  <c r="L80"/>
  <c r="H80"/>
  <c r="D80"/>
  <c r="L79"/>
  <c r="H79"/>
  <c r="D79"/>
  <c r="L78"/>
  <c r="H78"/>
  <c r="D78"/>
  <c r="L77"/>
  <c r="H77"/>
  <c r="D77"/>
  <c r="L76"/>
  <c r="H76"/>
  <c r="D76"/>
  <c r="D68"/>
  <c r="E67"/>
  <c r="G66"/>
  <c r="C66"/>
  <c r="G65"/>
  <c r="C65"/>
  <c r="G64"/>
  <c r="C64"/>
  <c r="H63"/>
  <c r="D63"/>
  <c r="J62"/>
  <c r="F62"/>
  <c r="B62"/>
  <c r="I61"/>
  <c r="E61"/>
  <c r="M60"/>
  <c r="I60"/>
  <c r="E60"/>
  <c r="M59"/>
  <c r="I59"/>
  <c r="E59"/>
  <c r="M58"/>
  <c r="I58"/>
  <c r="E58"/>
  <c r="M57"/>
  <c r="I57"/>
  <c r="E57"/>
  <c r="M56"/>
  <c r="I56"/>
  <c r="E56"/>
  <c r="H44"/>
  <c r="D44"/>
  <c r="G43"/>
  <c r="C43"/>
  <c r="G42"/>
  <c r="C42"/>
  <c r="I41"/>
  <c r="E41"/>
  <c r="L40"/>
  <c r="H40"/>
  <c r="D40"/>
  <c r="L39"/>
  <c r="H39"/>
  <c r="D39"/>
  <c r="M38"/>
  <c r="I38"/>
  <c r="E38"/>
  <c r="O37"/>
  <c r="K37"/>
  <c r="G37"/>
  <c r="C37"/>
  <c r="M36"/>
  <c r="I36"/>
  <c r="E36"/>
  <c r="N35"/>
  <c r="J35"/>
  <c r="F35"/>
  <c r="F26"/>
  <c r="I25"/>
  <c r="E25"/>
  <c r="I24"/>
  <c r="E24"/>
  <c r="K23"/>
  <c r="G23"/>
  <c r="C23"/>
  <c r="J22"/>
  <c r="F22"/>
  <c r="N21"/>
  <c r="J21"/>
  <c r="F21"/>
  <c r="O20"/>
  <c r="K20"/>
  <c r="G20"/>
  <c r="C20"/>
  <c r="M19"/>
  <c r="I19"/>
  <c r="E19"/>
  <c r="O18"/>
  <c r="K18"/>
  <c r="G18"/>
  <c r="P17"/>
  <c r="L17"/>
  <c r="H17"/>
  <c r="AF25"/>
  <c r="E74"/>
  <c r="I74"/>
  <c r="M74"/>
  <c r="E75"/>
  <c r="I75"/>
  <c r="M75"/>
  <c r="E89"/>
  <c r="E69"/>
  <c r="E54"/>
  <c r="I54"/>
  <c r="M54"/>
  <c r="E55"/>
  <c r="I55"/>
  <c r="M55"/>
  <c r="H34"/>
  <c r="L34"/>
  <c r="P34"/>
  <c r="C35"/>
  <c r="F45"/>
  <c r="B37"/>
  <c r="B41"/>
  <c r="B45"/>
  <c r="H16"/>
  <c r="L16"/>
  <c r="P16"/>
  <c r="C18"/>
  <c r="F27"/>
  <c r="B17"/>
  <c r="B21"/>
  <c r="B25"/>
  <c r="O74"/>
  <c r="S74"/>
  <c r="W74"/>
  <c r="O75"/>
  <c r="S75"/>
  <c r="W75"/>
  <c r="O76"/>
  <c r="S76"/>
  <c r="W76"/>
  <c r="O77"/>
  <c r="S77"/>
  <c r="W77"/>
  <c r="G89"/>
  <c r="K89"/>
  <c r="O89"/>
  <c r="S89"/>
  <c r="W89"/>
  <c r="P54"/>
  <c r="T54"/>
  <c r="X54"/>
  <c r="P55"/>
  <c r="T55"/>
  <c r="X55"/>
  <c r="P56"/>
  <c r="T56"/>
  <c r="X56"/>
  <c r="P57"/>
  <c r="T57"/>
  <c r="X57"/>
  <c r="H69"/>
  <c r="L69"/>
  <c r="P69"/>
  <c r="T69"/>
  <c r="X69"/>
  <c r="J44"/>
  <c r="N44"/>
  <c r="R44"/>
  <c r="V44"/>
  <c r="Z44"/>
  <c r="AD44"/>
  <c r="AH44"/>
  <c r="J45"/>
  <c r="N45"/>
  <c r="R45"/>
  <c r="V45"/>
  <c r="Z45"/>
  <c r="AD45"/>
  <c r="AH45"/>
  <c r="L26"/>
  <c r="P26"/>
  <c r="T26"/>
  <c r="X26"/>
  <c r="AB26"/>
  <c r="AF26"/>
  <c r="AJ26"/>
  <c r="L27"/>
  <c r="P27"/>
  <c r="T27"/>
  <c r="X27"/>
  <c r="AB27"/>
  <c r="AF27"/>
  <c r="AJ27"/>
  <c r="D74"/>
  <c r="H74"/>
  <c r="L74"/>
  <c r="D75"/>
  <c r="H75"/>
  <c r="L75"/>
  <c r="D89"/>
  <c r="D69"/>
  <c r="D54"/>
  <c r="H54"/>
  <c r="L54"/>
  <c r="D55"/>
  <c r="H55"/>
  <c r="L55"/>
  <c r="G34"/>
  <c r="K34"/>
  <c r="O34"/>
  <c r="C36"/>
  <c r="E45"/>
  <c r="B36"/>
  <c r="B40"/>
  <c r="B44"/>
  <c r="G16"/>
  <c r="K16"/>
  <c r="O16"/>
  <c r="C17"/>
  <c r="E27"/>
  <c r="B16"/>
  <c r="B20"/>
  <c r="B24"/>
  <c r="N74"/>
  <c r="R74"/>
  <c r="V74"/>
  <c r="N75"/>
  <c r="R75"/>
  <c r="V75"/>
  <c r="N76"/>
  <c r="R76"/>
  <c r="V76"/>
  <c r="N77"/>
  <c r="R77"/>
  <c r="V77"/>
  <c r="F89"/>
  <c r="J89"/>
  <c r="N89"/>
  <c r="R89"/>
  <c r="V89"/>
  <c r="O54"/>
  <c r="S54"/>
  <c r="W54"/>
  <c r="O55"/>
  <c r="S55"/>
  <c r="W55"/>
  <c r="O56"/>
  <c r="S56"/>
  <c r="W56"/>
  <c r="O57"/>
  <c r="S57"/>
  <c r="W57"/>
  <c r="G69"/>
  <c r="K69"/>
  <c r="O69"/>
  <c r="S69"/>
  <c r="W69"/>
  <c r="I44"/>
  <c r="M44"/>
  <c r="Q44"/>
  <c r="U44"/>
  <c r="Y44"/>
  <c r="AC44"/>
  <c r="AG44"/>
  <c r="I45"/>
  <c r="M45"/>
  <c r="Q45"/>
  <c r="U45"/>
  <c r="Y45"/>
  <c r="AC45"/>
  <c r="AG45"/>
  <c r="K26"/>
  <c r="O26"/>
  <c r="S26"/>
  <c r="W26"/>
  <c r="AA26"/>
  <c r="AE26"/>
  <c r="AI26"/>
  <c r="K27"/>
  <c r="O27"/>
  <c r="S27"/>
  <c r="W27"/>
  <c r="AA27"/>
  <c r="AE27"/>
  <c r="AI27"/>
  <c r="C74"/>
  <c r="G74"/>
  <c r="K74"/>
  <c r="C75"/>
  <c r="G75"/>
  <c r="K75"/>
  <c r="C89"/>
  <c r="C69"/>
  <c r="C54"/>
  <c r="G54"/>
  <c r="K54"/>
  <c r="C55"/>
  <c r="G55"/>
  <c r="K55"/>
  <c r="F34"/>
  <c r="J34"/>
  <c r="N34"/>
  <c r="D35"/>
  <c r="D45"/>
  <c r="H45"/>
  <c r="B39"/>
  <c r="B43"/>
  <c r="F16"/>
  <c r="J16"/>
  <c r="N16"/>
  <c r="D17"/>
  <c r="D27"/>
  <c r="H27"/>
  <c r="B19"/>
  <c r="B23"/>
  <c r="B27"/>
  <c r="Q74"/>
  <c r="U74"/>
  <c r="Y74"/>
  <c r="Q75"/>
  <c r="U75"/>
  <c r="Y75"/>
  <c r="Q76"/>
  <c r="U76"/>
  <c r="Y76"/>
  <c r="Q77"/>
  <c r="U77"/>
  <c r="Y77"/>
  <c r="I89"/>
  <c r="M89"/>
  <c r="Q89"/>
  <c r="U89"/>
  <c r="Y89"/>
  <c r="N54"/>
  <c r="R54"/>
  <c r="V54"/>
  <c r="N55"/>
  <c r="R55"/>
  <c r="V55"/>
  <c r="N56"/>
  <c r="R56"/>
  <c r="V56"/>
  <c r="N57"/>
  <c r="R57"/>
  <c r="V57"/>
  <c r="F69"/>
  <c r="J69"/>
  <c r="N69"/>
  <c r="R69"/>
  <c r="V69"/>
  <c r="L44"/>
  <c r="P44"/>
  <c r="T44"/>
  <c r="X44"/>
  <c r="AB44"/>
  <c r="AF44"/>
  <c r="AJ44"/>
  <c r="L45"/>
  <c r="P45"/>
  <c r="T45"/>
  <c r="X45"/>
  <c r="AB45"/>
  <c r="AF45"/>
  <c r="AJ45"/>
  <c r="J26"/>
  <c r="N26"/>
  <c r="R26"/>
  <c r="V26"/>
  <c r="Z26"/>
  <c r="AD26"/>
  <c r="AH26"/>
  <c r="J27"/>
  <c r="N27"/>
  <c r="R27"/>
  <c r="V27"/>
  <c r="Z27"/>
  <c r="AD27"/>
  <c r="AH27"/>
  <c r="B74"/>
  <c r="F74"/>
  <c r="J74"/>
  <c r="B75"/>
  <c r="F75"/>
  <c r="J75"/>
  <c r="B89"/>
  <c r="B69"/>
  <c r="B54"/>
  <c r="F54"/>
  <c r="J54"/>
  <c r="B55"/>
  <c r="F55"/>
  <c r="J55"/>
  <c r="E34"/>
  <c r="I34"/>
  <c r="M34"/>
  <c r="D34"/>
  <c r="C45"/>
  <c r="G45"/>
  <c r="B38"/>
  <c r="B42"/>
  <c r="E16"/>
  <c r="I16"/>
  <c r="M16"/>
  <c r="D16"/>
  <c r="C27"/>
  <c r="G27"/>
  <c r="B18"/>
  <c r="B22"/>
  <c r="B26"/>
  <c r="P74"/>
  <c r="T74"/>
  <c r="X74"/>
  <c r="P75"/>
  <c r="T75"/>
  <c r="X75"/>
  <c r="P76"/>
  <c r="T76"/>
  <c r="X76"/>
  <c r="P77"/>
  <c r="T77"/>
  <c r="X77"/>
  <c r="H89"/>
  <c r="L89"/>
  <c r="P89"/>
  <c r="T89"/>
  <c r="X89"/>
  <c r="Q54"/>
  <c r="U54"/>
  <c r="Y54"/>
  <c r="Q55"/>
  <c r="U55"/>
  <c r="Y55"/>
  <c r="Q56"/>
  <c r="U56"/>
  <c r="Y56"/>
  <c r="Q57"/>
  <c r="U57"/>
  <c r="Y57"/>
  <c r="I69"/>
  <c r="M69"/>
  <c r="Q69"/>
  <c r="U69"/>
  <c r="Y69"/>
  <c r="K44"/>
  <c r="O44"/>
  <c r="S44"/>
  <c r="W44"/>
  <c r="AA44"/>
  <c r="AE44"/>
  <c r="AI44"/>
  <c r="K45"/>
  <c r="O45"/>
  <c r="S45"/>
  <c r="W45"/>
  <c r="AA45"/>
  <c r="AE45"/>
  <c r="AI45"/>
  <c r="I26"/>
  <c r="M26"/>
  <c r="Q26"/>
  <c r="U26"/>
  <c r="Y26"/>
  <c r="AC26"/>
  <c r="AG26"/>
  <c r="I27"/>
  <c r="M27"/>
  <c r="Q27"/>
  <c r="U27"/>
  <c r="Y27"/>
  <c r="AC27"/>
  <c r="AG27"/>
  <c r="W87"/>
  <c r="AD34"/>
  <c r="U66"/>
  <c r="S38"/>
  <c r="AJ38"/>
  <c r="S22"/>
  <c r="X83"/>
  <c r="X60"/>
  <c r="W66"/>
  <c r="P20"/>
  <c r="T61"/>
  <c r="J84"/>
  <c r="AH16"/>
  <c r="AA33"/>
  <c r="U43"/>
  <c r="W25"/>
  <c r="Y83"/>
  <c r="X67"/>
  <c r="G68"/>
  <c r="AF35"/>
  <c r="Q40"/>
  <c r="I33"/>
  <c r="AA16"/>
  <c r="AE19"/>
  <c r="AI22"/>
  <c r="F15"/>
  <c r="Q60"/>
  <c r="G87"/>
  <c r="R79"/>
  <c r="O79"/>
  <c r="P79"/>
  <c r="AI34"/>
  <c r="V87"/>
  <c r="U36"/>
  <c r="R20"/>
  <c r="Q34"/>
  <c r="U18"/>
  <c r="M68"/>
  <c r="AF17"/>
  <c r="T65"/>
  <c r="O43"/>
  <c r="AH37"/>
  <c r="T42"/>
  <c r="L24"/>
  <c r="S18"/>
  <c r="W21"/>
  <c r="AA24"/>
  <c r="C16"/>
  <c r="S88"/>
  <c r="L85"/>
  <c r="T87"/>
  <c r="U87"/>
  <c r="W41"/>
  <c r="N65"/>
  <c r="Q79"/>
  <c r="S33"/>
  <c r="M15"/>
  <c r="AB42"/>
  <c r="AC24"/>
  <c r="AH40"/>
  <c r="T24"/>
  <c r="O64"/>
  <c r="J43"/>
  <c r="AG36"/>
  <c r="R41"/>
  <c r="AE33"/>
  <c r="W17"/>
  <c r="AA20"/>
  <c r="AE23"/>
  <c r="V15"/>
  <c r="Y58"/>
  <c r="J86"/>
  <c r="V60"/>
  <c r="W60"/>
  <c r="N33"/>
  <c r="V68"/>
  <c r="K84"/>
  <c r="Z40"/>
  <c r="V23"/>
  <c r="V38"/>
  <c r="Y21"/>
  <c r="AC36"/>
  <c r="AJ20"/>
  <c r="T64"/>
  <c r="Y65"/>
  <c r="J67"/>
  <c r="L68"/>
  <c r="K43"/>
  <c r="P41"/>
  <c r="AJ34"/>
  <c r="Q36"/>
  <c r="R37"/>
  <c r="T38"/>
  <c r="U39"/>
  <c r="V40"/>
  <c r="X41"/>
  <c r="Y42"/>
  <c r="Z43"/>
  <c r="O33"/>
  <c r="AJ33"/>
  <c r="M24"/>
  <c r="P24"/>
  <c r="AE16"/>
  <c r="AA17"/>
  <c r="W18"/>
  <c r="S19"/>
  <c r="AI19"/>
  <c r="AE20"/>
  <c r="AA21"/>
  <c r="W22"/>
  <c r="S23"/>
  <c r="AI23"/>
  <c r="AE24"/>
  <c r="AA25"/>
  <c r="J15"/>
  <c r="Z15"/>
  <c r="R62"/>
  <c r="P61"/>
  <c r="Y59"/>
  <c r="U58"/>
  <c r="O88"/>
  <c r="S87"/>
  <c r="V86"/>
  <c r="X85"/>
  <c r="X84"/>
  <c r="L83"/>
  <c r="N78"/>
  <c r="R59"/>
  <c r="W86"/>
  <c r="X82"/>
  <c r="M64"/>
  <c r="S59"/>
  <c r="X86"/>
  <c r="Y82"/>
  <c r="N24"/>
  <c r="AE43"/>
  <c r="AA40"/>
  <c r="W37"/>
  <c r="S34"/>
  <c r="Y67"/>
  <c r="N64"/>
  <c r="T59"/>
  <c r="Y86"/>
  <c r="K83"/>
  <c r="L64"/>
  <c r="M42"/>
  <c r="V37"/>
  <c r="AB41"/>
  <c r="B35"/>
  <c r="AD17"/>
  <c r="AH20"/>
  <c r="R24"/>
  <c r="AC15"/>
  <c r="W67"/>
  <c r="R35"/>
  <c r="X39"/>
  <c r="AC43"/>
  <c r="P22"/>
  <c r="Q19"/>
  <c r="U22"/>
  <c r="Y25"/>
  <c r="U64"/>
  <c r="O39"/>
  <c r="AD37"/>
  <c r="AJ41"/>
  <c r="AB18"/>
  <c r="AF21"/>
  <c r="AJ24"/>
  <c r="S63"/>
  <c r="O65"/>
  <c r="R66"/>
  <c r="T67"/>
  <c r="W68"/>
  <c r="Y34"/>
  <c r="Z35"/>
  <c r="AB36"/>
  <c r="AC37"/>
  <c r="AD38"/>
  <c r="AF39"/>
  <c r="AG40"/>
  <c r="AH41"/>
  <c r="AJ42"/>
  <c r="D33"/>
  <c r="Y33"/>
  <c r="O23"/>
  <c r="W16"/>
  <c r="S17"/>
  <c r="AI17"/>
  <c r="AE18"/>
  <c r="AA19"/>
  <c r="W20"/>
  <c r="S21"/>
  <c r="AI21"/>
  <c r="AE22"/>
  <c r="AA23"/>
  <c r="W24"/>
  <c r="S25"/>
  <c r="AI25"/>
  <c r="R15"/>
  <c r="AH15"/>
  <c r="X61"/>
  <c r="U60"/>
  <c r="Q59"/>
  <c r="W88"/>
  <c r="G88"/>
  <c r="K87"/>
  <c r="N86"/>
  <c r="P85"/>
  <c r="L84"/>
  <c r="V80"/>
  <c r="Y61"/>
  <c r="P88"/>
  <c r="Y84"/>
  <c r="S80"/>
  <c r="L62"/>
  <c r="Q88"/>
  <c r="J85"/>
  <c r="T80"/>
  <c r="AD33"/>
  <c r="S42"/>
  <c r="AI38"/>
  <c r="AE35"/>
  <c r="L66"/>
  <c r="M62"/>
  <c r="R88"/>
  <c r="K85"/>
  <c r="U80"/>
  <c r="V66"/>
  <c r="T35"/>
  <c r="Y39"/>
  <c r="AD43"/>
  <c r="R16"/>
  <c r="V19"/>
  <c r="Z22"/>
  <c r="AD25"/>
  <c r="Q65"/>
  <c r="M41"/>
  <c r="U37"/>
  <c r="Z41"/>
  <c r="B34"/>
  <c r="Y17"/>
  <c r="AC20"/>
  <c r="AG23"/>
  <c r="X15"/>
  <c r="K67"/>
  <c r="AB35"/>
  <c r="AG39"/>
  <c r="E33"/>
  <c r="AJ16"/>
  <c r="T20"/>
  <c r="X23"/>
  <c r="O15"/>
  <c r="Y64"/>
  <c r="M66"/>
  <c r="O67"/>
  <c r="Q68"/>
  <c r="M43"/>
  <c r="T34"/>
  <c r="U35"/>
  <c r="V36"/>
  <c r="X37"/>
  <c r="Y38"/>
  <c r="Z39"/>
  <c r="AB40"/>
  <c r="AC41"/>
  <c r="AD42"/>
  <c r="AF43"/>
  <c r="T33"/>
  <c r="B33"/>
  <c r="N25"/>
  <c r="S16"/>
  <c r="AI16"/>
  <c r="AE17"/>
  <c r="AA18"/>
  <c r="W19"/>
  <c r="S20"/>
  <c r="AI20"/>
  <c r="AE21"/>
  <c r="AA22"/>
  <c r="W23"/>
  <c r="S24"/>
  <c r="AI24"/>
  <c r="AE25"/>
  <c r="N15"/>
  <c r="AD15"/>
  <c r="N62"/>
  <c r="Y60"/>
  <c r="U59"/>
  <c r="Q58"/>
  <c r="K88"/>
  <c r="O87"/>
  <c r="R86"/>
  <c r="T85"/>
  <c r="T84"/>
  <c r="Y81"/>
  <c r="L63"/>
  <c r="N58"/>
  <c r="Y85"/>
  <c r="V81"/>
  <c r="M63"/>
  <c r="O58"/>
  <c r="H86"/>
  <c r="W81"/>
  <c r="AI42"/>
  <c r="AE39"/>
  <c r="AA36"/>
  <c r="N43"/>
  <c r="I67"/>
  <c r="N63"/>
  <c r="P58"/>
  <c r="I86"/>
  <c r="X81"/>
  <c r="S65"/>
  <c r="R34"/>
  <c r="X38"/>
  <c r="AC42"/>
  <c r="N23"/>
  <c r="Z18"/>
  <c r="AD21"/>
  <c r="AH24"/>
  <c r="K64"/>
  <c r="Y68"/>
  <c r="T36"/>
  <c r="Y40"/>
  <c r="Q33"/>
  <c r="AC16"/>
  <c r="AG19"/>
  <c r="Q23"/>
  <c r="H15"/>
  <c r="I66"/>
  <c r="Z34"/>
  <c r="AF38"/>
  <c r="Q43"/>
  <c r="T16"/>
  <c r="X19"/>
  <c r="AB22"/>
  <c r="O63"/>
  <c r="AI15"/>
  <c r="S15"/>
  <c r="AJ25"/>
  <c r="T25"/>
  <c r="X24"/>
  <c r="AB23"/>
  <c r="AF22"/>
  <c r="AJ21"/>
  <c r="T21"/>
  <c r="X20"/>
  <c r="AB19"/>
  <c r="AF18"/>
  <c r="AJ17"/>
  <c r="T17"/>
  <c r="X16"/>
  <c r="O24"/>
  <c r="J25"/>
  <c r="AF33"/>
  <c r="K33"/>
  <c r="V43"/>
  <c r="U42"/>
  <c r="T41"/>
  <c r="R40"/>
  <c r="Q39"/>
  <c r="AJ37"/>
  <c r="AH36"/>
  <c r="AG35"/>
  <c r="AF34"/>
  <c r="S68"/>
  <c r="P67"/>
  <c r="N66"/>
  <c r="K65"/>
  <c r="V62"/>
  <c r="AB15"/>
  <c r="L15"/>
  <c r="AC25"/>
  <c r="AG24"/>
  <c r="Q24"/>
  <c r="U23"/>
  <c r="Y22"/>
  <c r="AC21"/>
  <c r="AG20"/>
  <c r="Q20"/>
  <c r="U19"/>
  <c r="Y18"/>
  <c r="AC17"/>
  <c r="AG16"/>
  <c r="Q16"/>
  <c r="N22"/>
  <c r="W33"/>
  <c r="AH43"/>
  <c r="AG42"/>
  <c r="AF41"/>
  <c r="AD40"/>
  <c r="AC39"/>
  <c r="AB38"/>
  <c r="Z37"/>
  <c r="Y36"/>
  <c r="X35"/>
  <c r="V34"/>
  <c r="N41"/>
  <c r="I68"/>
  <c r="G67"/>
  <c r="W65"/>
  <c r="Q64"/>
  <c r="AG15"/>
  <c r="Q15"/>
  <c r="AH25"/>
  <c r="R25"/>
  <c r="V24"/>
  <c r="Z23"/>
  <c r="AD22"/>
  <c r="AH21"/>
  <c r="R21"/>
  <c r="V20"/>
  <c r="Z19"/>
  <c r="AD18"/>
  <c r="AH17"/>
  <c r="R17"/>
  <c r="V16"/>
  <c r="O22"/>
  <c r="X33"/>
  <c r="AJ43"/>
  <c r="AH42"/>
  <c r="AG41"/>
  <c r="AF40"/>
  <c r="AD39"/>
  <c r="AC38"/>
  <c r="AB37"/>
  <c r="Z36"/>
  <c r="Y35"/>
  <c r="X34"/>
  <c r="N42"/>
  <c r="K68"/>
  <c r="H67"/>
  <c r="X65"/>
  <c r="S64"/>
  <c r="Y78"/>
  <c r="Q80"/>
  <c r="T81"/>
  <c r="V82"/>
  <c r="W83"/>
  <c r="W84"/>
  <c r="W85"/>
  <c r="U86"/>
  <c r="R87"/>
  <c r="N88"/>
  <c r="P59"/>
  <c r="T60"/>
  <c r="W61"/>
  <c r="Y62"/>
  <c r="J64"/>
  <c r="J65"/>
  <c r="H66"/>
  <c r="X66"/>
  <c r="U67"/>
  <c r="R68"/>
  <c r="P42"/>
  <c r="AE34"/>
  <c r="AA35"/>
  <c r="W36"/>
  <c r="S37"/>
  <c r="AI37"/>
  <c r="AE38"/>
  <c r="AA39"/>
  <c r="W40"/>
  <c r="S41"/>
  <c r="AI41"/>
  <c r="AE42"/>
  <c r="AA43"/>
  <c r="J33"/>
  <c r="Z33"/>
  <c r="M25"/>
  <c r="X78"/>
  <c r="P80"/>
  <c r="S81"/>
  <c r="U82"/>
  <c r="V83"/>
  <c r="V84"/>
  <c r="V85"/>
  <c r="T86"/>
  <c r="Q87"/>
  <c r="M88"/>
  <c r="O59"/>
  <c r="S60"/>
  <c r="V61"/>
  <c r="X62"/>
  <c r="Y63"/>
  <c r="W78"/>
  <c r="O80"/>
  <c r="R81"/>
  <c r="T82"/>
  <c r="U83"/>
  <c r="U84"/>
  <c r="U85"/>
  <c r="S86"/>
  <c r="P87"/>
  <c r="L88"/>
  <c r="N59"/>
  <c r="R60"/>
  <c r="U61"/>
  <c r="W62"/>
  <c r="X63"/>
  <c r="N79"/>
  <c r="R80"/>
  <c r="U81"/>
  <c r="W82"/>
  <c r="W15"/>
  <c r="G15"/>
  <c r="X25"/>
  <c r="AB24"/>
  <c r="AF23"/>
  <c r="AJ22"/>
  <c r="T22"/>
  <c r="X21"/>
  <c r="AB20"/>
  <c r="AF19"/>
  <c r="AJ18"/>
  <c r="T18"/>
  <c r="X17"/>
  <c r="AB16"/>
  <c r="P21"/>
  <c r="K25"/>
  <c r="C33"/>
  <c r="P33"/>
  <c r="AB43"/>
  <c r="Z42"/>
  <c r="Y41"/>
  <c r="X40"/>
  <c r="V39"/>
  <c r="U38"/>
  <c r="T37"/>
  <c r="R36"/>
  <c r="Q35"/>
  <c r="P43"/>
  <c r="L43"/>
  <c r="X68"/>
  <c r="V67"/>
  <c r="S66"/>
  <c r="P65"/>
  <c r="W63"/>
  <c r="AF15"/>
  <c r="P15"/>
  <c r="AG25"/>
  <c r="Q25"/>
  <c r="U24"/>
  <c r="Y23"/>
  <c r="AC22"/>
  <c r="AG21"/>
  <c r="Q21"/>
  <c r="U20"/>
  <c r="Y19"/>
  <c r="AC18"/>
  <c r="AG17"/>
  <c r="Q17"/>
  <c r="U16"/>
  <c r="O21"/>
  <c r="AB33"/>
  <c r="G33"/>
  <c r="R43"/>
  <c r="Q42"/>
  <c r="AJ40"/>
  <c r="AH39"/>
  <c r="AG38"/>
  <c r="AF37"/>
  <c r="AD36"/>
  <c r="AC35"/>
  <c r="AB34"/>
  <c r="O40"/>
  <c r="O68"/>
  <c r="L67"/>
  <c r="J66"/>
  <c r="W64"/>
  <c r="C15"/>
  <c r="U15"/>
  <c r="E15"/>
  <c r="V25"/>
  <c r="Z24"/>
  <c r="AD23"/>
  <c r="AH22"/>
  <c r="R22"/>
  <c r="V21"/>
  <c r="Z20"/>
  <c r="AD19"/>
  <c r="AH18"/>
  <c r="R18"/>
  <c r="V17"/>
  <c r="Z16"/>
  <c r="K24"/>
  <c r="AC33"/>
  <c r="H33"/>
  <c r="T43"/>
  <c r="R42"/>
  <c r="Q41"/>
  <c r="AJ39"/>
  <c r="AH38"/>
  <c r="AG37"/>
  <c r="AF36"/>
  <c r="AD35"/>
  <c r="AC34"/>
  <c r="O42"/>
  <c r="P68"/>
  <c r="N67"/>
  <c r="K66"/>
  <c r="X64"/>
  <c r="U78"/>
  <c r="Y79"/>
  <c r="P81"/>
  <c r="R82"/>
  <c r="S83"/>
  <c r="S84"/>
  <c r="S85"/>
  <c r="Q86"/>
  <c r="N87"/>
  <c r="J88"/>
  <c r="F88"/>
  <c r="X58"/>
  <c r="P60"/>
  <c r="S61"/>
  <c r="U62"/>
  <c r="V63"/>
  <c r="V64"/>
  <c r="V65"/>
  <c r="T66"/>
  <c r="Q67"/>
  <c r="N68"/>
  <c r="P38"/>
  <c r="AA34"/>
  <c r="W35"/>
  <c r="S36"/>
  <c r="AI36"/>
  <c r="AE37"/>
  <c r="AA38"/>
  <c r="W39"/>
  <c r="S40"/>
  <c r="AI40"/>
  <c r="AE41"/>
  <c r="AA42"/>
  <c r="W43"/>
  <c r="F33"/>
  <c r="V33"/>
  <c r="C34"/>
  <c r="L25"/>
  <c r="T78"/>
  <c r="X79"/>
  <c r="O81"/>
  <c r="Q82"/>
  <c r="R83"/>
  <c r="R84"/>
  <c r="R85"/>
  <c r="P86"/>
  <c r="M87"/>
  <c r="I88"/>
  <c r="Y88"/>
  <c r="W58"/>
  <c r="O60"/>
  <c r="R61"/>
  <c r="T62"/>
  <c r="U63"/>
  <c r="S78"/>
  <c r="W79"/>
  <c r="N81"/>
  <c r="P82"/>
  <c r="Q83"/>
  <c r="Q84"/>
  <c r="Q85"/>
  <c r="O86"/>
  <c r="L87"/>
  <c r="H88"/>
  <c r="X88"/>
  <c r="V58"/>
  <c r="N60"/>
  <c r="Q61"/>
  <c r="S62"/>
  <c r="T63"/>
  <c r="V78"/>
  <c r="N80"/>
  <c r="Q81"/>
  <c r="S82"/>
  <c r="T83"/>
  <c r="AA15"/>
  <c r="K15"/>
  <c r="AB25"/>
  <c r="AF24"/>
  <c r="AJ23"/>
  <c r="T23"/>
  <c r="X22"/>
  <c r="AB21"/>
  <c r="AF20"/>
  <c r="AJ19"/>
  <c r="T19"/>
  <c r="X18"/>
  <c r="AB17"/>
  <c r="AF16"/>
  <c r="P25"/>
  <c r="U33"/>
  <c r="AG43"/>
  <c r="AF42"/>
  <c r="AD41"/>
  <c r="AC40"/>
  <c r="AB39"/>
  <c r="Z38"/>
  <c r="Y37"/>
  <c r="X36"/>
  <c r="V35"/>
  <c r="U34"/>
  <c r="N40"/>
  <c r="H68"/>
  <c r="Y66"/>
  <c r="U65"/>
  <c r="P64"/>
  <c r="AJ15"/>
  <c r="T15"/>
  <c r="D15"/>
  <c r="U25"/>
  <c r="Y24"/>
  <c r="AC23"/>
  <c r="AG22"/>
  <c r="Q22"/>
  <c r="U21"/>
  <c r="Y20"/>
  <c r="AC19"/>
  <c r="AG18"/>
  <c r="Q18"/>
  <c r="U17"/>
  <c r="Y16"/>
  <c r="O25"/>
  <c r="AG33"/>
  <c r="L33"/>
  <c r="X43"/>
  <c r="V42"/>
  <c r="U41"/>
  <c r="T40"/>
  <c r="R39"/>
  <c r="Q38"/>
  <c r="AJ36"/>
  <c r="AH35"/>
  <c r="AG34"/>
  <c r="P39"/>
  <c r="T68"/>
  <c r="R67"/>
  <c r="O66"/>
  <c r="L65"/>
  <c r="K63"/>
  <c r="Y15"/>
  <c r="I15"/>
  <c r="Z25"/>
  <c r="AD24"/>
  <c r="AH23"/>
  <c r="R23"/>
  <c r="V22"/>
  <c r="Z21"/>
  <c r="AD20"/>
  <c r="AH19"/>
  <c r="R19"/>
  <c r="V18"/>
  <c r="Z17"/>
  <c r="AD16"/>
  <c r="P23"/>
  <c r="M23"/>
  <c r="AI33"/>
  <c r="M33"/>
  <c r="Y43"/>
  <c r="X42"/>
  <c r="V41"/>
  <c r="U40"/>
  <c r="T39"/>
  <c r="R38"/>
  <c r="Q37"/>
  <c r="AJ35"/>
  <c r="AH34"/>
  <c r="P40"/>
  <c r="L42"/>
  <c r="U68"/>
  <c r="S67"/>
  <c r="Q66"/>
  <c r="M65"/>
  <c r="Q78"/>
  <c r="U79"/>
  <c r="Y80"/>
  <c r="N82"/>
  <c r="O83"/>
  <c r="O84"/>
  <c r="O85"/>
  <c r="M86"/>
  <c r="J87"/>
  <c r="V88"/>
  <c r="T58"/>
  <c r="X59"/>
  <c r="O61"/>
  <c r="Q62"/>
  <c r="R63"/>
  <c r="R64"/>
  <c r="R65"/>
  <c r="P66"/>
  <c r="M67"/>
  <c r="J68"/>
  <c r="F68"/>
  <c r="K42"/>
  <c r="O41"/>
  <c r="W34"/>
  <c r="S35"/>
  <c r="AI35"/>
  <c r="AE36"/>
  <c r="AA37"/>
  <c r="W38"/>
  <c r="S39"/>
  <c r="AI39"/>
  <c r="AE40"/>
  <c r="AA41"/>
  <c r="W42"/>
  <c r="S43"/>
  <c r="AI43"/>
  <c r="R33"/>
  <c r="AH33"/>
  <c r="P78"/>
  <c r="T79"/>
  <c r="X80"/>
  <c r="M82"/>
  <c r="N83"/>
  <c r="N84"/>
  <c r="N85"/>
  <c r="L86"/>
  <c r="I87"/>
  <c r="Y87"/>
  <c r="U88"/>
  <c r="S58"/>
  <c r="W59"/>
  <c r="N61"/>
  <c r="P62"/>
  <c r="Q63"/>
  <c r="O78"/>
  <c r="S79"/>
  <c r="W80"/>
  <c r="L82"/>
  <c r="M83"/>
  <c r="M84"/>
  <c r="M85"/>
  <c r="K86"/>
  <c r="H87"/>
  <c r="X87"/>
  <c r="T88"/>
  <c r="R58"/>
  <c r="V59"/>
  <c r="M61"/>
  <c r="O62"/>
  <c r="P63"/>
  <c r="R78"/>
  <c r="V79"/>
  <c r="M81"/>
  <c r="O82"/>
  <c r="P83"/>
  <c r="P84"/>
  <c r="B15"/>
  <c r="U45" i="37"/>
  <c r="U174"/>
  <c r="U150"/>
  <c r="U133"/>
  <c r="U27"/>
  <c r="U82"/>
  <c r="U52"/>
  <c r="U25"/>
  <c r="U115"/>
  <c r="U79"/>
  <c r="U135"/>
  <c r="U125"/>
  <c r="U110"/>
  <c r="U124"/>
  <c r="U114"/>
  <c r="U22"/>
  <c r="U138"/>
  <c r="U28"/>
  <c r="U167"/>
  <c r="U172"/>
  <c r="U149"/>
  <c r="U32"/>
  <c r="U155"/>
  <c r="U141"/>
  <c r="U156"/>
  <c r="U142"/>
  <c r="V121"/>
  <c r="V95"/>
  <c r="V179"/>
  <c r="V140"/>
  <c r="U140"/>
  <c r="V27"/>
  <c r="U137"/>
  <c r="V137"/>
  <c r="V25"/>
  <c r="V21"/>
  <c r="U21"/>
  <c r="U31"/>
  <c r="V31"/>
  <c r="V110"/>
  <c r="V114"/>
  <c r="V178"/>
  <c r="V51"/>
  <c r="V139"/>
  <c r="U139"/>
  <c r="V144"/>
  <c r="U26"/>
  <c r="V26"/>
  <c r="U122"/>
  <c r="V122"/>
  <c r="U123"/>
  <c r="V45"/>
  <c r="U171"/>
  <c r="V174"/>
  <c r="U176"/>
  <c r="V176"/>
  <c r="U136"/>
  <c r="V150"/>
  <c r="V29"/>
  <c r="U29"/>
  <c r="U113"/>
  <c r="V82"/>
  <c r="U112"/>
  <c r="V145"/>
  <c r="U81"/>
  <c r="V115"/>
  <c r="U111"/>
  <c r="V135"/>
  <c r="U77"/>
  <c r="V77"/>
  <c r="U134"/>
  <c r="V124"/>
  <c r="U24"/>
  <c r="V24"/>
  <c r="V119"/>
  <c r="V40"/>
  <c r="U132"/>
  <c r="V97"/>
  <c r="U129"/>
  <c r="V28"/>
  <c r="U126"/>
  <c r="V126"/>
  <c r="U173"/>
  <c r="V177"/>
  <c r="U80"/>
  <c r="V117"/>
  <c r="V32"/>
  <c r="U83"/>
  <c r="V143"/>
  <c r="V49"/>
  <c r="V156"/>
  <c r="V180"/>
  <c r="V142"/>
  <c r="U128"/>
  <c r="V128"/>
  <c r="V89"/>
  <c r="V109"/>
  <c r="V79"/>
  <c r="V125"/>
  <c r="V138"/>
  <c r="V172"/>
  <c r="V155"/>
  <c r="V141"/>
  <c r="V74"/>
  <c r="V136"/>
  <c r="V101"/>
  <c r="V113"/>
  <c r="V112"/>
  <c r="V81"/>
  <c r="V111"/>
  <c r="V17"/>
  <c r="V134"/>
  <c r="V85"/>
  <c r="V132"/>
  <c r="V107"/>
  <c r="V129"/>
  <c r="V105"/>
  <c r="V16"/>
  <c r="V173"/>
  <c r="V99"/>
  <c r="V80"/>
  <c r="V83"/>
  <c r="V123"/>
  <c r="V73"/>
  <c r="V84"/>
  <c r="V87"/>
  <c r="V91"/>
  <c r="V163"/>
  <c r="V13"/>
  <c r="V133"/>
  <c r="V52"/>
  <c r="V164"/>
  <c r="V22"/>
  <c r="V167"/>
  <c r="V149"/>
  <c r="V170"/>
  <c r="V103"/>
  <c r="V93"/>
  <c r="V37"/>
  <c r="V42"/>
</calcChain>
</file>

<file path=xl/sharedStrings.xml><?xml version="1.0" encoding="utf-8"?>
<sst xmlns="http://schemas.openxmlformats.org/spreadsheetml/2006/main" count="3128" uniqueCount="923">
  <si>
    <t>Гаражные секционные ворота "Алютех"</t>
  </si>
  <si>
    <t>Trend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</si>
  <si>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</si>
  <si>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</si>
  <si>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</si>
  <si>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</si>
  <si>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</si>
  <si>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</si>
  <si>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</si>
  <si>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</si>
  <si>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</si>
  <si>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</si>
  <si>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</si>
  <si>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</si>
  <si>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</si>
  <si>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</si>
  <si>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</si>
  <si>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</si>
  <si>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</si>
  <si>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</si>
  <si>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</si>
  <si>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</si>
  <si>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</si>
  <si>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</si>
  <si>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</si>
  <si>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</si>
  <si>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</si>
  <si>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</si>
  <si>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</si>
  <si>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</si>
  <si>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</si>
  <si>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</si>
  <si>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</si>
  <si>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</si>
  <si>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</si>
  <si>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</si>
  <si>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</si>
  <si>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</si>
  <si>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</si>
  <si>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</si>
  <si>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</si>
  <si>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</si>
  <si>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</si>
  <si>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</si>
  <si>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</si>
  <si>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</si>
  <si>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</si>
  <si>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</si>
  <si>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</si>
  <si>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</si>
  <si>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</si>
  <si>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</si>
  <si>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</si>
  <si>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</si>
  <si>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</si>
  <si>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</si>
  <si>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RM-170, RM-100</t>
  </si>
  <si>
    <t>RM-195, RM-125</t>
  </si>
  <si>
    <t>RM-125</t>
  </si>
  <si>
    <t>RM</t>
  </si>
  <si>
    <t xml:space="preserve"> -</t>
  </si>
  <si>
    <t>Стандартный монтаж</t>
  </si>
  <si>
    <t>Низкий монтаж</t>
  </si>
  <si>
    <t>Высокий монтаж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</si>
  <si>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</si>
  <si>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</si>
  <si>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</si>
  <si>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</si>
  <si>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</si>
  <si>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</si>
  <si>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</si>
  <si>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</si>
  <si>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</si>
  <si>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</si>
  <si>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</si>
  <si>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</si>
  <si>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</si>
  <si>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</si>
  <si>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</si>
  <si>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</si>
  <si>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</si>
  <si>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</si>
  <si>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</si>
  <si>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</si>
  <si>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</si>
  <si>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</si>
  <si>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</si>
  <si>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</si>
  <si>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</si>
  <si>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</si>
  <si>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</si>
  <si>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</si>
  <si>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</si>
  <si>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</si>
  <si>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</si>
  <si>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</si>
  <si>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</si>
  <si>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</si>
  <si>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</si>
  <si>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</si>
  <si>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</si>
  <si>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</si>
  <si>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</si>
  <si>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</si>
  <si>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</si>
  <si>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</si>
  <si>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</si>
  <si>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</si>
  <si>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</si>
  <si>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</si>
  <si>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</si>
  <si>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</si>
  <si>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</si>
  <si>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</si>
  <si>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</si>
  <si>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</si>
  <si>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</si>
  <si>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</si>
  <si>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</si>
  <si>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</si>
  <si>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</si>
  <si>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</si>
  <si>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</si>
  <si>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</si>
  <si>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</si>
  <si>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</si>
  <si>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</si>
  <si>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</si>
  <si>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</si>
  <si>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</si>
  <si>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</si>
  <si>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</si>
  <si>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</si>
  <si>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</si>
  <si>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</si>
  <si>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</si>
  <si>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</si>
  <si>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</si>
  <si>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</si>
  <si>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</si>
  <si>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</si>
  <si>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</si>
  <si>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</si>
  <si>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</si>
  <si>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</si>
  <si>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</si>
  <si>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t>Технические характеристики промышленных ворот</t>
  </si>
  <si>
    <t>с калиткой</t>
  </si>
  <si>
    <t>без калитки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</si>
  <si>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</si>
  <si>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</si>
  <si>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</si>
  <si>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</si>
  <si>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</si>
  <si>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</si>
  <si>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</si>
  <si>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</si>
  <si>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</si>
  <si>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</si>
  <si>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</si>
  <si>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</si>
  <si>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</si>
  <si>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</si>
  <si>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</si>
  <si>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</si>
  <si>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</si>
  <si>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</si>
  <si>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</si>
  <si>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</si>
  <si>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</si>
  <si>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</si>
  <si>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</si>
  <si>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</si>
  <si>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</si>
  <si>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</si>
  <si>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</si>
  <si>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</si>
  <si>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</si>
  <si>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</si>
  <si>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</si>
  <si>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</si>
  <si>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</si>
  <si>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</si>
  <si>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</si>
  <si>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</si>
  <si>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</si>
  <si>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</si>
  <si>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</si>
  <si>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</si>
  <si>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</si>
  <si>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</si>
  <si>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</si>
  <si>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</si>
  <si>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</si>
  <si>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</si>
  <si>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</si>
  <si>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</si>
  <si>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</si>
  <si>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</si>
  <si>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</si>
  <si>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</si>
  <si>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</si>
  <si>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</si>
  <si>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</si>
  <si>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</si>
  <si>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</si>
  <si>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</si>
  <si>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</si>
  <si>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</si>
  <si>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</si>
  <si>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</si>
  <si>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</si>
  <si>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</si>
  <si>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</si>
  <si>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</si>
  <si>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</si>
  <si>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</si>
  <si>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</si>
  <si>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</si>
  <si>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</si>
  <si>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</si>
  <si>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</si>
  <si>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</si>
  <si>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</si>
  <si>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</si>
  <si>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</si>
  <si>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</si>
  <si>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</si>
  <si>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</si>
  <si>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</si>
  <si>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</si>
  <si>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</si>
  <si>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</si>
  <si>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</si>
  <si>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</si>
  <si>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</si>
  <si>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</si>
  <si>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</si>
  <si>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</si>
  <si>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</si>
  <si>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</si>
  <si>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</si>
  <si>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</si>
  <si>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</si>
  <si>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</si>
  <si>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</si>
  <si>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</si>
  <si>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</si>
  <si>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</si>
  <si>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Масса полотна ворот, кг/м²</t>
  </si>
  <si>
    <t>0,22¹</t>
  </si>
  <si>
    <t>0,29¹</t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</si>
  <si>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</si>
  <si>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</si>
  <si>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</si>
  <si>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</si>
  <si>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</si>
  <si>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</si>
  <si>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</si>
  <si>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</si>
  <si>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</si>
  <si>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</si>
  <si>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</si>
  <si>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</si>
  <si>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</si>
  <si>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</si>
  <si>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</si>
  <si>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</si>
  <si>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</si>
  <si>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</si>
  <si>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</si>
  <si>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</si>
  <si>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</si>
  <si>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</si>
  <si>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</si>
  <si>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Толщина: 26 мм</t>
  </si>
  <si>
    <t>Композитная панель</t>
  </si>
  <si>
    <t>Толщина: 3 мм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</si>
  <si>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</si>
  <si>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</si>
  <si>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</si>
  <si>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2.  Нижний стальной концевой профиль. Нижний концевой профиль имеет скрытый монтаж и не виден с внешней стороны ворот.</t>
  </si>
  <si>
    <t>Толщина: 25 мм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</si>
  <si>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</si>
  <si>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</si>
  <si>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</si>
  <si>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</si>
  <si>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</si>
  <si>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</si>
  <si>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</si>
  <si>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</si>
  <si>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</si>
  <si>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</si>
  <si>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</si>
  <si>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</si>
  <si>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</si>
  <si>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</si>
  <si>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шт.</t>
  </si>
  <si>
    <t>PED20</t>
  </si>
  <si>
    <t>к-т</t>
  </si>
  <si>
    <t xml:space="preserve"> +/-</t>
  </si>
  <si>
    <t>WD2028K</t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</si>
  <si>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</si>
  <si>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</si>
  <si>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</si>
  <si>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</si>
  <si>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</si>
  <si>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</si>
  <si>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</si>
  <si>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</si>
  <si>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</si>
  <si>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</si>
  <si>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t>RLI03</t>
  </si>
  <si>
    <t>Замок ригельный для промышленных ворот</t>
  </si>
  <si>
    <t>RM0104-4500</t>
  </si>
  <si>
    <t>RK-6000</t>
  </si>
  <si>
    <t>RK-4500</t>
  </si>
  <si>
    <t>HKU001</t>
  </si>
  <si>
    <t>CH0501</t>
  </si>
  <si>
    <t>C0502</t>
  </si>
  <si>
    <t>м</t>
  </si>
  <si>
    <t>AJS</t>
  </si>
  <si>
    <t>FS10x50D</t>
  </si>
  <si>
    <t>SPK</t>
  </si>
  <si>
    <t>ELS</t>
  </si>
  <si>
    <t>SP</t>
  </si>
  <si>
    <t>HFWO</t>
  </si>
  <si>
    <t>PG-Thermo</t>
  </si>
  <si>
    <t>PG</t>
  </si>
  <si>
    <t>TGL</t>
  </si>
  <si>
    <t>SGL</t>
  </si>
  <si>
    <t>2HR</t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</si>
  <si>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</si>
  <si>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</si>
  <si>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</si>
  <si>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</si>
  <si>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</si>
  <si>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</si>
  <si>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</si>
  <si>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</si>
  <si>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</si>
  <si>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</si>
  <si>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</si>
  <si>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</si>
  <si>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</si>
  <si>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DIS043WH-3</t>
  </si>
  <si>
    <t>DIS043WH-4</t>
  </si>
  <si>
    <t>DIS043BR-3</t>
  </si>
  <si>
    <t>DIS043BR-4</t>
  </si>
  <si>
    <t>P1012K</t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</si>
  <si>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</si>
  <si>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</si>
  <si>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</si>
  <si>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</si>
  <si>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</si>
  <si>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</si>
  <si>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</si>
  <si>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</si>
  <si>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</si>
  <si>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</si>
  <si>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t>RAL-IN</t>
  </si>
  <si>
    <t>RAL-AP</t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</si>
  <si>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</si>
  <si>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</si>
  <si>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</si>
  <si>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</si>
  <si>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</si>
  <si>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</si>
  <si>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</si>
  <si>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</si>
  <si>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</si>
  <si>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</si>
  <si>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</si>
  <si>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t>CS-2</t>
  </si>
  <si>
    <t>CS-3</t>
  </si>
  <si>
    <t>CS-4</t>
  </si>
  <si>
    <t>CS-5</t>
  </si>
  <si>
    <t>DP-WF</t>
  </si>
  <si>
    <t>RAL-WF</t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</si>
  <si>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</si>
  <si>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</si>
  <si>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пружины растяжения</t>
  </si>
  <si>
    <t>Промышленные (45 мм)</t>
  </si>
  <si>
    <t>Промышленные (40 мм)</t>
  </si>
  <si>
    <t>WDF-40</t>
  </si>
  <si>
    <t>WDF</t>
  </si>
  <si>
    <t>FP-40</t>
  </si>
  <si>
    <t>FP-40W</t>
  </si>
  <si>
    <t>FP-40G2</t>
  </si>
  <si>
    <t>RLT-40</t>
  </si>
  <si>
    <t>PG-40</t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</si>
  <si>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</si>
  <si>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</si>
  <si>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</si>
  <si>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</si>
  <si>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</si>
  <si>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</si>
  <si>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</si>
  <si>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</si>
  <si>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t>W050WH-40</t>
  </si>
  <si>
    <t>W050BR-40</t>
  </si>
  <si>
    <t>W060WH-40</t>
  </si>
  <si>
    <t>W060BR-40</t>
  </si>
  <si>
    <t>RAL-DF</t>
  </si>
  <si>
    <t>Элементы управления</t>
  </si>
  <si>
    <t>HGI-40.006</t>
  </si>
  <si>
    <t>HGI-40.007</t>
  </si>
  <si>
    <t>PC-Kit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</si>
  <si>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</si>
  <si>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4. Комплект врезного замка с защелкой, цилиндровым механизмом и ключами.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</si>
  <si>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</si>
  <si>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</si>
  <si>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</si>
  <si>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</si>
  <si>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</si>
  <si>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</si>
  <si>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</si>
  <si>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</si>
  <si>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</si>
  <si>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</si>
  <si>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</si>
  <si>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</si>
  <si>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</si>
  <si>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t>RAL-WD</t>
  </si>
  <si>
    <t>M-гофр</t>
  </si>
  <si>
    <t xml:space="preserve">   АЛП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</si>
  <si>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</si>
  <si>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</si>
  <si>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</si>
  <si>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</si>
  <si>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</si>
  <si>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</si>
  <si>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</si>
  <si>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</si>
  <si>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</si>
  <si>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</si>
  <si>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</si>
  <si>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</si>
  <si>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</si>
  <si>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</si>
  <si>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</si>
  <si>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</si>
  <si>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t>Фальш-панели</t>
  </si>
  <si>
    <t xml:space="preserve">  +/-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</si>
  <si>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</si>
  <si>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</si>
  <si>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 xml:space="preserve">Содержание </t>
  </si>
  <si>
    <t>P-1502Kit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</si>
  <si>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</si>
  <si>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</si>
  <si>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</si>
  <si>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</si>
  <si>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</si>
  <si>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</si>
  <si>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</si>
  <si>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</si>
  <si>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</si>
  <si>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</si>
  <si>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</si>
  <si>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</si>
  <si>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</si>
  <si>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</si>
  <si>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</si>
  <si>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</si>
  <si>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</si>
  <si>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</si>
  <si>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</si>
  <si>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</si>
  <si>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</si>
  <si>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</si>
  <si>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</si>
  <si>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</si>
  <si>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</si>
  <si>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</si>
  <si>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>14. Односторонняя ручка для подъема-опускания ворот.</t>
  </si>
  <si>
    <t>woodgrain (срез дерева)</t>
  </si>
  <si>
    <t xml:space="preserve"> + A00-D6</t>
  </si>
  <si>
    <t>woodgrain(срез дерева)</t>
  </si>
  <si>
    <t>GG-58</t>
  </si>
  <si>
    <t>AG-8-12</t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</si>
  <si>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</si>
  <si>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</si>
  <si>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t>PG-SR</t>
  </si>
  <si>
    <t>RAL-DFPC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</si>
  <si>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</si>
  <si>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</si>
  <si>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</si>
  <si>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доп. опции (%)</t>
  </si>
  <si>
    <t>Введите региональную наценку (%)</t>
  </si>
  <si>
    <t xml:space="preserve">   Филенка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</si>
  <si>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</si>
  <si>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</si>
  <si>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</si>
  <si>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</si>
  <si>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t>-</t>
  </si>
  <si>
    <t>TS-BS</t>
  </si>
  <si>
    <t>Толщина сэндвич-панелей, панорамных панелей: 45 мм</t>
  </si>
  <si>
    <t>Высота сэндвич-панелей, мм:</t>
  </si>
  <si>
    <t>500, 625</t>
  </si>
  <si>
    <t>450, 500</t>
  </si>
  <si>
    <t>425, 450, 475, 500, 525</t>
  </si>
  <si>
    <t>425-625</t>
  </si>
  <si>
    <t>Стандартная цветовая гамма</t>
  </si>
  <si>
    <t xml:space="preserve"> +A00-D6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</si>
  <si>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двери боковой всегда определятся при взгляде на дверь со стороны расположения петель. Петли располагаются с той стороны, в которую открывается дверь</t>
    </r>
  </si>
  <si>
    <t>Панорамные секции AluPro</t>
  </si>
  <si>
    <r>
      <t xml:space="preserve">При заказе двери боковой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</si>
  <si>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
RAL 8014,  RAL 7016, RAL 6005, RAL 5010, RAL 3004, RAL 1015, ADS 703. </t>
    </r>
  </si>
  <si>
    <t>Доступен заказ промежуточных значений ширины и высоты двери с шагом 5 мм.</t>
  </si>
  <si>
    <t>Возможность производства двери боковой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</si>
  <si>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боковой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</si>
  <si>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Комбинированный монтаж тип 2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</si>
  <si>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</si>
  <si>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>Открывание</t>
    </r>
    <r>
      <rPr>
        <b/>
        <sz val="11"/>
        <color rgb="FFFF0000"/>
        <rFont val="Calibri"/>
        <family val="2"/>
        <charset val="204"/>
        <scheme val="minor"/>
      </rPr>
      <t xml:space="preserve"> 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</si>
  <si>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</si>
  <si>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t>Введите скидку на дверь боковую (%)</t>
  </si>
  <si>
    <t>PED21-45</t>
  </si>
  <si>
    <t>W51SS-40</t>
  </si>
  <si>
    <t>W61SS-40</t>
  </si>
  <si>
    <t>RAL-SDN</t>
  </si>
  <si>
    <t>Встроенный монтаж</t>
  </si>
  <si>
    <t>Цвет профилей обрамления коробки и рамы полотна</t>
  </si>
  <si>
    <t>Цвет петель</t>
  </si>
  <si>
    <t>Цвет
ручек</t>
  </si>
  <si>
    <t>RAL 8019</t>
  </si>
  <si>
    <t>RAL 9016</t>
  </si>
  <si>
    <t>RAL 9006</t>
  </si>
  <si>
    <t>Другие цвета по каталогу RAL</t>
  </si>
  <si>
    <t>RAL 9005</t>
  </si>
  <si>
    <t>Цвет панелей</t>
  </si>
  <si>
    <t>Другие цвета</t>
  </si>
  <si>
    <t>5. Комплект нажимных металлических ручек с накладками и крепежом.</t>
  </si>
  <si>
    <r>
      <t>0,65</t>
    </r>
    <r>
      <rPr>
        <sz val="11"/>
        <color theme="1"/>
        <rFont val="Calibri"/>
        <family val="2"/>
        <charset val="204"/>
      </rPr>
      <t>⁴</t>
    </r>
  </si>
  <si>
    <t>Класс А (22 дБ)¹</t>
  </si>
  <si>
    <r>
      <t>1,0</t>
    </r>
    <r>
      <rPr>
        <sz val="11"/>
        <color theme="1"/>
        <rFont val="Calibri"/>
        <family val="2"/>
        <charset val="204"/>
      </rPr>
      <t>¹</t>
    </r>
  </si>
  <si>
    <t>¹ показатель рассчитан на основании испытаний, проведенных Санкт-Петербургским Государственным архитектурно-строительным университетом.</t>
  </si>
  <si>
    <t>³ испытания проведены в центре «Минскстройиспытания».</t>
  </si>
  <si>
    <r>
      <rPr>
        <sz val="11"/>
        <color theme="1"/>
        <rFont val="Calibri"/>
        <family val="2"/>
        <charset val="204"/>
      </rPr>
      <t>³ и</t>
    </r>
    <r>
      <rPr>
        <sz val="11"/>
        <color theme="1"/>
        <rFont val="Calibri"/>
        <family val="2"/>
        <charset val="204"/>
        <scheme val="minor"/>
      </rPr>
      <t>спытания проведены в центре «Минскстройиспытания»</t>
    </r>
  </si>
  <si>
    <t>0,23¹</t>
  </si>
  <si>
    <t>RAL 8014, 8016, 8017, 8019, Golden Oak, Dark Oak, Cherry</t>
  </si>
  <si>
    <t>WD</t>
  </si>
  <si>
    <t>WDL</t>
  </si>
  <si>
    <t>WD-40</t>
  </si>
  <si>
    <t>GG-40x40</t>
  </si>
  <si>
    <t>Описание других типов заполнения приведено во вкладке Доп. опции</t>
  </si>
  <si>
    <r>
      <t>Сопротивление теплопередаче ворот ,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</si>
  <si>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(EN 12424)</t>
  </si>
  <si>
    <r>
      <t>Сопротивление теплопередаче ворот , м</t>
    </r>
    <r>
      <rPr>
        <sz val="10"/>
        <color theme="1"/>
        <rFont val="Calibri"/>
        <family val="2"/>
        <charset val="204"/>
      </rPr>
      <t>²</t>
    </r>
    <r>
      <rPr>
        <sz val="10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</si>
  <si>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
(EN 12424)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</si>
  <si>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</si>
  <si>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</si>
  <si>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</si>
  <si>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</si>
  <si>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t>Встроенный монтаж с наружным упором</t>
  </si>
  <si>
    <t>Встроенный монтаж с внутренним упором</t>
  </si>
  <si>
    <t>Монтаж за проемом</t>
  </si>
  <si>
    <t>Комбинированный монтаж с накладныи притвором</t>
  </si>
  <si>
    <t>Комбинированный монтаж с накладным притвором</t>
  </si>
  <si>
    <t>Комбинированный монтаж со встроенным притвором</t>
  </si>
  <si>
    <t>максимальная высота ворот с пружинами растяжения составляет 3085 мм</t>
  </si>
  <si>
    <t>LDB-30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</si>
  <si>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</si>
  <si>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высот. Разность высот панелей составляет 25 мм.</t>
  </si>
  <si>
    <t>Срок гарантии от сквозной коррозии: 10 лет; на конструкцию вцелом: 2 года</t>
  </si>
  <si>
    <t>10. Односторонняя ручка для подъема-опускания ворот HG-40.008 (для ворот без калитки или усиливающего профиля) или двусторонняя ручка HGI-40.006 (для ворот с калиткой или усиливающим профилем).</t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</si>
  <si>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секция из сэндвич-панели</t>
    </r>
  </si>
  <si>
    <r>
      <t>Приведенное сопротивление теплопередаче секционных ворот «Алютех»,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</si>
  <si>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t>Одинарное светопрозрачное заполнение 3 мм</t>
  </si>
  <si>
    <t>Двойное светопрозрачное заполнение 26 мм</t>
  </si>
  <si>
    <t>Тройное светопрозрачное заполнение 25 мм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</si>
  <si>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11 типов монтжа.</t>
    </r>
  </si>
  <si>
    <t>5.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</si>
  <si>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Промышленные ворота шириной 2125-7000 мм и высотой 5250-7000 мм стандартного типа монтажа изготавливаются без запроса</t>
  </si>
  <si>
    <r>
      <t>Коэффициент сопротивления теплопередаче ворот ProPlus 5x5 м составляет 1,0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°C/Bт*, что сопоставимо с характеристиками кирпичной стены толщиной 60 см.</t>
    </r>
  </si>
  <si>
    <t>12. Устройства защиты от падения полотна при обрыве тросов (специальная конструкция нижних кронштейнов). 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</si>
  <si>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13.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</si>
  <si>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1. Полотно ворот, собранное из панорамных алюминиевых панелей AluPro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</si>
  <si>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3. Верхний алюминиевый концевой профиль. Цвет профиля соответствует цвету профилей панорамных секций.</t>
  </si>
  <si>
    <r>
      <rPr>
        <b/>
        <sz val="11"/>
        <rFont val="Calibri"/>
        <family val="2"/>
        <charset val="204"/>
        <scheme val="minor"/>
      </rPr>
      <t>Цвет панорамных панелей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A00-D6. </t>
    </r>
  </si>
  <si>
    <t>Двойное SAN-остекление</t>
  </si>
  <si>
    <t>Одинарное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</si>
  <si>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</si>
  <si>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16. Вертикальная упаковка. </t>
  </si>
  <si>
    <t>17. Вертикальная упаковка.</t>
  </si>
  <si>
    <t>На основании испытаний, проведенных СПб ГАСУ</t>
  </si>
  <si>
    <t>1. Полотно ворот, собранное из панорамных алюминиевых панелей серии AluTherm (с терморазрывом)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</si>
  <si>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16. Вертикальная упаковка.</t>
  </si>
  <si>
    <t>Тройное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</si>
  <si>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</si>
  <si>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1. Полотно ворот, собранное из панорамных алюминиевых панелей AluTrend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</si>
  <si>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Ворота изготавливаются по запросу.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</si>
  <si>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</si>
  <si>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14.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</si>
  <si>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тросов.</t>
  </si>
  <si>
    <t>СЕКЦИОННЫЕ ГАРАЖНЫЕ И ПРОМЫШЛЕННЫЕ ВОРОТА "АЛЮТЕХ", ДВЕРЬ БОКОВАЯ: ДОПОЛНИТЕЛЬНЫЕ АКСЕССУАРЫ ПРАЙС-ЛИСТ</t>
  </si>
  <si>
    <t>PED22-45</t>
  </si>
  <si>
    <t>DB-OUT</t>
  </si>
  <si>
    <t>DB-AP</t>
  </si>
  <si>
    <t>DB-W</t>
  </si>
  <si>
    <t>DB-FWO</t>
  </si>
  <si>
    <t>DB-WD</t>
  </si>
  <si>
    <t>DB-DF</t>
  </si>
  <si>
    <t>Покраска декоративных наличников встроенного монтажа по каталогу DB</t>
  </si>
  <si>
    <t>DB-PFP</t>
  </si>
  <si>
    <t>DB-WF</t>
  </si>
  <si>
    <t>ANCE-1</t>
  </si>
  <si>
    <t>ANCE-2</t>
  </si>
  <si>
    <t>W050WH-CG40</t>
  </si>
  <si>
    <t>W060WH-CG40</t>
  </si>
  <si>
    <t>W050BR-CG40</t>
  </si>
  <si>
    <t>W060BR-CG40</t>
  </si>
  <si>
    <t>W050WH-CG</t>
  </si>
  <si>
    <t>W060WH-CG</t>
  </si>
  <si>
    <t>W060BR-CG</t>
  </si>
  <si>
    <t>W050BR-CG</t>
  </si>
  <si>
    <t xml:space="preserve">9.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</si>
  <si>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t xml:space="preserve">10.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</si>
  <si>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r>
      <t>5375</t>
    </r>
    <r>
      <rPr>
        <sz val="11"/>
        <color theme="1"/>
        <rFont val="Calibri"/>
        <family val="2"/>
        <charset val="204"/>
      </rPr>
      <t>²</t>
    </r>
  </si>
  <si>
    <r>
      <t>5375</t>
    </r>
    <r>
      <rPr>
        <sz val="11"/>
        <color theme="1"/>
        <rFont val="Calibri"/>
        <family val="2"/>
        <charset val="204"/>
      </rPr>
      <t>³</t>
    </r>
  </si>
  <si>
    <t>FS10x60D</t>
  </si>
  <si>
    <t>Цены указаны в рублях с НДС</t>
  </si>
  <si>
    <t>Введите скидку по акции (%) для Trend, ProTrend, AluTrend</t>
  </si>
  <si>
    <t xml:space="preserve">Цена, 
руб. с НДС/ (%) 
для Trend, ProTrend, AluTrend </t>
  </si>
  <si>
    <r>
      <rPr>
        <b/>
        <sz val="8"/>
        <color theme="3" tint="-0.249977111117893"/>
        <rFont val="Calibri"/>
        <family val="2"/>
        <charset val="204"/>
      </rPr>
      <t>Увеличение длины вала под привод</t>
    </r>
    <r>
      <rPr>
        <sz val="8"/>
        <color theme="3" tint="-0.249977111117893"/>
        <rFont val="Calibri"/>
        <family val="2"/>
        <charset val="204"/>
      </rPr>
      <t xml:space="preserve">
(при заказе автоматики не из списка ГК "Алютех")</t>
    </r>
  </si>
  <si>
    <r>
      <t xml:space="preserve">Наклонный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</si>
  <si>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</si>
  <si>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</si>
  <si>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</si>
  <si>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кожухов защитных</t>
    </r>
    <r>
      <rPr>
        <sz val="8"/>
        <color theme="3" tint="-0.24997711111789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</si>
  <si>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</si>
  <si>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</si>
  <si>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</si>
  <si>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</si>
  <si>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</si>
  <si>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</si>
  <si>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</si>
  <si>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</si>
  <si>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</si>
  <si>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637х334х45(40)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</si>
  <si>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Вставка светопрозрачная</t>
    </r>
    <r>
      <rPr>
        <sz val="8"/>
        <color theme="4" tint="-0.499984740745262"/>
        <rFont val="Calibri"/>
        <family val="2"/>
        <charset val="204"/>
      </rPr>
      <t xml:space="preserve">
(размер: 609х203х45(40) мм, форма: прямоугольная, цвет: черный, остекление: прозрачное)</t>
    </r>
  </si>
  <si>
    <t>Покраска декоративных наличников встроенного монтажа по каталогу RAL</t>
  </si>
  <si>
    <t>7000*</t>
  </si>
  <si>
    <t>* максимальная ширина ворот AluTherm 6900 мм</t>
  </si>
  <si>
    <t>панель толщиной 45 мм</t>
  </si>
  <si>
    <t>ADS 704
графит</t>
  </si>
  <si>
    <t>FS8x25</t>
  </si>
  <si>
    <t>DB-IN</t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</si>
  <si>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322х322x45(40) мм, форма: квадратное,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</si>
  <si>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</si>
  <si>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</si>
  <si>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</si>
  <si>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панорамной панели по каталогу RAL </t>
    </r>
    <r>
      <rPr>
        <sz val="8"/>
        <color theme="3" tint="-0.249977111117893"/>
        <rFont val="Calibri"/>
        <family val="2"/>
        <charset val="204"/>
      </rPr>
      <t xml:space="preserve">
(покраска панорамной панели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</si>
  <si>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</si>
  <si>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DB)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</si>
  <si>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</si>
  <si>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в популярные цвета (RAL 8017)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угловых стоек и нащельника (окрашивается внешняя сторона стальной ленты  целиком)</t>
    </r>
  </si>
  <si>
    <r>
      <t xml:space="preserve">Покраска профиля фальшпанели по каталогу RAL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</si>
  <si>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t>3.2. Прайс-лист на дверь боковую SDN-1</t>
  </si>
  <si>
    <t>WDL-40</t>
  </si>
  <si>
    <t>3.1 Описание конструкции дверей боковых</t>
  </si>
  <si>
    <t>3.4. Прайс-лист на дверь боковую SD-Thermo</t>
  </si>
  <si>
    <t>3.3. Прайс-лист на дверь боковую SDN-2</t>
  </si>
  <si>
    <t>4. Дополнительные опции для секционных ворот, дверей боковых</t>
  </si>
  <si>
    <t>Введите скидку на двери боковые (%)</t>
  </si>
  <si>
    <r>
      <t>0,75</t>
    </r>
    <r>
      <rPr>
        <sz val="11"/>
        <color theme="1"/>
        <rFont val="Calibri"/>
        <family val="2"/>
        <charset val="204"/>
      </rPr>
      <t>⁴</t>
    </r>
  </si>
  <si>
    <t>⁴ показатель рассчитан на основании испытаний, проведенных ift. Rosenheim GmbH для ворот 3000х2625 мм  с пружинами растяжения, 6000х3000 мм с торсионными пружинами</t>
  </si>
  <si>
    <r>
      <rPr>
        <b/>
        <sz val="11"/>
        <rFont val="Calibri"/>
        <family val="2"/>
        <charset val="204"/>
        <scheme val="minor"/>
      </rPr>
      <t>S-гофр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M-гофр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L-гофр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</t>
    </r>
    <r>
      <rPr>
        <sz val="11"/>
        <rFont val="Calibri"/>
        <family val="2"/>
        <charset val="204"/>
        <scheme val="minor"/>
      </rPr>
      <t xml:space="preserve">: золотой дуб, темный дуб, вишня. </t>
    </r>
    <r>
      <rPr>
        <b/>
        <sz val="11"/>
        <rFont val="Calibri"/>
        <family val="2"/>
        <charset val="204"/>
        <scheme val="minor"/>
      </rPr>
      <t xml:space="preserve">M-гофр (гладкие), L-гофр (гладкие): </t>
    </r>
    <r>
      <rPr>
        <sz val="11"/>
        <rFont val="Calibri"/>
        <family val="2"/>
        <charset val="204"/>
        <scheme val="minor"/>
      </rPr>
      <t>ADS 704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</si>
  <si>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</si>
  <si>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Испытания проведены в лаборатории TÜV Nord Cert GmbH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</si>
  <si>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EN 12453, EN 12424, 
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</si>
  <si>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помещении.</t>
  </si>
  <si>
    <t>1. Полимерное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влажности.</t>
  </si>
  <si>
    <t>Опция -  покраска сэндвич-панелей с наружной и/или внутренней сторон в цвета по каталогу RAL, DB, цвет ADS703</t>
  </si>
  <si>
    <t>0,87¹</t>
  </si>
  <si>
    <t xml:space="preserve"> ⁴ испытания проведены в испытательном центре СПб ГАСУ</t>
  </si>
  <si>
    <t>Класс А (22 дБ)⁴</t>
  </si>
  <si>
    <t>¹ испытания проведены лабораторией ООО "НТЦ ПОЖ-АУДИТ", г. Москва Российская Федерация</t>
  </si>
  <si>
    <t>Опция -  покраска панорамных панелей в цвет по каталогу RAL, цвет ADS703</t>
  </si>
  <si>
    <r>
      <t>Класс 4</t>
    </r>
    <r>
      <rPr>
        <sz val="11"/>
        <rFont val="Calibri"/>
        <family val="2"/>
        <charset val="204"/>
      </rPr>
      <t>²</t>
    </r>
  </si>
  <si>
    <t>Класс 4²</t>
  </si>
  <si>
    <t>Низкий с передним расположением вала</t>
  </si>
  <si>
    <t>Низкий монтаж с передним расположением вала</t>
  </si>
  <si>
    <t>Ширина проема, мм</t>
  </si>
  <si>
    <t xml:space="preserve">Тип управления </t>
  </si>
  <si>
    <t>250 (RM&lt;=4000)</t>
  </si>
  <si>
    <t>Без калитки</t>
  </si>
  <si>
    <t>&lt;4500</t>
  </si>
  <si>
    <t>RM-150</t>
  </si>
  <si>
    <t>350 (RM&gt;4000)</t>
  </si>
  <si>
    <t>с навальным электроприводом</t>
  </si>
  <si>
    <t>RM-70</t>
  </si>
  <si>
    <t>&gt;4500</t>
  </si>
  <si>
    <t>RM-200</t>
  </si>
  <si>
    <t>RM-120</t>
  </si>
  <si>
    <t>C калиткой</t>
  </si>
  <si>
    <t>RM - высота проема</t>
  </si>
  <si>
    <t>10.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</si>
  <si>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Испытания проведены в TÜV Nord Cert GmbH (Германия)</t>
  </si>
  <si>
    <t>10.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</si>
  <si>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Ресурс пружин: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подъемов-опусканий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</si>
  <si>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Европейского союза (EN 12604, EN 12453).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</si>
  <si>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
Европейского союза (EN 12604, EN 12453).</t>
  </si>
  <si>
    <t>11.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</si>
  <si>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11.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</si>
  <si>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11.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</si>
  <si>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100.000. 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</si>
  <si>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</t>
  </si>
  <si>
    <t>Двери боковые "Алютех"</t>
  </si>
  <si>
    <r>
      <t>Покраска в перламутровые, светоотражающие цвета, цвета металлик - по запросу.</t>
    </r>
    <r>
      <rPr>
        <b/>
        <i/>
        <sz val="11"/>
        <color theme="1"/>
        <rFont val="Calibri"/>
        <family val="2"/>
        <charset val="204"/>
        <scheme val="minor"/>
      </rPr>
      <t/>
    </r>
  </si>
  <si>
    <t>(для SDN-1, SDN-2)</t>
  </si>
  <si>
    <t>Панорамные секции AluTherm</t>
  </si>
  <si>
    <t>(для SD-Thermo)</t>
  </si>
  <si>
    <t>Стандартные цвета элементов дверей боковых SDN-1, SDN-2, SD-Thermo</t>
  </si>
  <si>
    <t>Высота панораных панелей, мм</t>
  </si>
  <si>
    <t>SDN-1, SDN-2</t>
  </si>
  <si>
    <t>SD-Thermo</t>
  </si>
  <si>
    <r>
      <rPr>
        <b/>
        <sz val="12"/>
        <color rgb="FFFF0000"/>
        <rFont val="Calibri"/>
        <family val="2"/>
        <charset val="204"/>
        <scheme val="minor"/>
      </rPr>
      <t>SDN-1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</si>
  <si>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SDN-2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</si>
  <si>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SD-Thermo</t>
    </r>
    <r>
      <rPr>
        <b/>
        <sz val="12"/>
        <color theme="1"/>
        <rFont val="Calibri"/>
        <family val="2"/>
        <charset val="204"/>
        <scheme val="minor"/>
      </rPr>
      <t>. Профили коробки и рамы</t>
    </r>
    <r>
      <rPr>
        <b/>
        <sz val="12"/>
        <color rgb="FFFF0000"/>
        <rFont val="Calibri"/>
        <family val="2"/>
        <charset val="204"/>
        <scheme val="minor"/>
      </rPr>
      <t xml:space="preserve"> с терморазрывом</t>
    </r>
  </si>
  <si>
    <t>Встроенный монтаж. Монтаж за проемом (открывание наружу)</t>
  </si>
  <si>
    <t>Комбинированный монтаж с накладным притвором (открывание наружу)</t>
  </si>
  <si>
    <t>Комбинированный монтаж с накладным притвором (открывание внутрь). Комбинированный монтаж со встроенным притвором (открывание внутрь). Монтаж за проемом (открывание внутрь)</t>
  </si>
  <si>
    <t>Дверь боковая "Алютех" SDN-1</t>
  </si>
  <si>
    <t>Дверь боковая "Алютех" SDN-2</t>
  </si>
  <si>
    <t>3. Две регулируемые петли, закрепляемые в специальных пазах профиля обрамления полотна и профиля коробки двери.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</si>
  <si>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</si>
  <si>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</si>
  <si>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</si>
  <si>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</si>
  <si>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Дверь боковая "Алютех" SD-Thermo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</si>
  <si>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</si>
  <si>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</si>
  <si>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c терморазрывом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</si>
  <si>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t>CH-5013</t>
  </si>
  <si>
    <t>ATS</t>
  </si>
  <si>
    <t>PG-ThermoG</t>
  </si>
  <si>
    <t>PG-G</t>
  </si>
  <si>
    <t>PG-40G</t>
  </si>
  <si>
    <t>PG-SD</t>
  </si>
  <si>
    <r>
      <rPr>
        <b/>
        <sz val="8"/>
        <color theme="3" tint="-0.249977111117893"/>
        <rFont val="Calibri"/>
        <family val="2"/>
        <charset val="204"/>
        <scheme val="minor"/>
      </rPr>
      <t>Низкий монтаж (барабан сзади)</t>
    </r>
    <r>
      <rPr>
        <sz val="8"/>
        <color theme="3" tint="-0.249977111117893"/>
        <rFont val="Calibri"/>
        <family val="2"/>
        <charset val="204"/>
        <scheme val="minor"/>
      </rPr>
      <t xml:space="preserve"> 
(наценка к стоимости базового комплекта ворот с торсионными пружинами стандартного типа монтажа)</t>
    </r>
  </si>
  <si>
    <r>
      <rPr>
        <b/>
        <sz val="8"/>
        <color theme="3" tint="-0.24997711111789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8"/>
        <color theme="3" tint="-0.249977111117893"/>
        <rFont val="Calibri"/>
        <family val="2"/>
        <charset val="204"/>
        <scheme val="minor"/>
      </rPr>
      <t xml:space="preserve">
(наценка к стоимости базового комплекта ворот с торсионными пружинами стандартного типа монтажа)</t>
    </r>
  </si>
  <si>
    <t>Наклонный высокий монтаж с верхним расположением вала (до 45°)*</t>
  </si>
  <si>
    <t>Наклонный высокий монтаж с нижним расположением вала (до 45°)*</t>
  </si>
  <si>
    <t>Двери боковые</t>
  </si>
  <si>
    <t>Виды панелей для дверей боковых SDN-1, SDN-2, SD-Thermo</t>
  </si>
  <si>
    <t>Опция -  покраска панелей в цвет по каталогу RAL, DB (только для сэндвич-панелей), цвет ADS703</t>
  </si>
  <si>
    <t>Типы монтажа дверей боковых SDN-1, SDN-2, SD-Thermo</t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</si>
  <si>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</si>
  <si>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 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</si>
  <si>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rPr>
        <b/>
        <sz val="8"/>
        <color theme="3" tint="-0.249977111117893"/>
        <rFont val="Calibri"/>
        <family val="2"/>
        <charset val="204"/>
      </rPr>
      <t xml:space="preserve">Калитка встроенная
</t>
    </r>
    <r>
      <rPr>
        <sz val="8"/>
        <color theme="3" tint="-0.249977111117893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
Для ворот из сэндвич-панелей и с комбинированным типом полотна высота порога: 100 мм (при ширине ворот до 4500 мм включительно) или 145 мм (при ширине ворот свыше 4500 мм). 
Высота порога в воротах из панорамных панелей: 149 мм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</si>
  <si>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калиточных</t>
    </r>
    <r>
      <rPr>
        <sz val="8"/>
        <color theme="4" tint="-0.499984740745262"/>
        <rFont val="Calibri"/>
        <family val="2"/>
        <charset val="204"/>
      </rPr>
      <t xml:space="preserve">
(дополнительная герметизации калиточного проема для ворот с рисунком  S-, M-гофр)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</si>
  <si>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Комплект заглушек панельных </t>
    </r>
    <r>
      <rPr>
        <sz val="8"/>
        <color theme="4" tint="-0.499984740745262"/>
        <rFont val="Calibri"/>
        <family val="2"/>
        <charset val="204"/>
        <scheme val="minor"/>
      </rPr>
      <t xml:space="preserve">
(заглушки устанавливаются под боковые накладки </t>
    </r>
    <r>
      <rPr>
        <u/>
        <sz val="8"/>
        <color theme="4" tint="-0.499984740745262"/>
        <rFont val="Calibri"/>
        <family val="2"/>
        <charset val="204"/>
        <scheme val="minor"/>
      </rPr>
      <t>в каждый паз панелей</t>
    </r>
    <r>
      <rPr>
        <sz val="8"/>
        <color theme="4" tint="-0.499984740745262"/>
        <rFont val="Calibri"/>
        <family val="2"/>
        <charset val="204"/>
        <scheme val="minor"/>
      </rPr>
      <t xml:space="preserve">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между</t>
    </r>
    <r>
      <rPr>
        <sz val="8"/>
        <color theme="4" tint="-0.499984740745262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</si>
  <si>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3" tint="-0.249977111117893"/>
        <rFont val="Calibri"/>
        <family val="2"/>
        <charset val="204"/>
      </rPr>
      <t>Комплект промышленных боковых роликовых кронштейнов</t>
    </r>
    <r>
      <rPr>
        <sz val="8"/>
        <color theme="3" tint="-0.249977111117893"/>
        <rFont val="Calibri"/>
        <family val="2"/>
        <charset val="204"/>
      </rPr>
      <t xml:space="preserve">
(состав: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</si>
  <si>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8"/>
        <color theme="3" tint="-0.249977111117893"/>
        <rFont val="Calibri"/>
        <family val="2"/>
        <charset val="204"/>
      </rPr>
      <t xml:space="preserve">Комплект механизма разблокировки </t>
    </r>
    <r>
      <rPr>
        <sz val="8"/>
        <color theme="3" tint="-0.249977111117893"/>
        <rFont val="Calibri"/>
        <family val="2"/>
        <charset val="204"/>
      </rPr>
      <t xml:space="preserve">
(для разблокировки реечного электропривода. Длина троса: 4500 мм)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</si>
  <si>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крепежный </t>
    </r>
    <r>
      <rPr>
        <sz val="8"/>
        <color theme="4" tint="-0.499984740745262"/>
        <rFont val="Calibri"/>
        <family val="2"/>
        <charset val="204"/>
      </rPr>
      <t xml:space="preserve">
(состав: нейлоновые дюбели с вворачиваемыми винтами. Для крепления рамы ворот и элементов торсионного вала к стене из бетона, кирпича полнотелого, керамзитобетона, природного камня и других полнотелых материалов. При креплении ворот к проемам из дерева применяются винты с шайбами, входящие в состав комплекта, нейлоновые дюбели при этом не используются)</t>
    </r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</si>
  <si>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профилей*</t>
    </r>
    <r>
      <rPr>
        <sz val="8"/>
        <color theme="4" tint="-0.499984740745262"/>
        <rFont val="Calibri"/>
        <family val="2"/>
        <charset val="204"/>
      </rPr>
      <t xml:space="preserve">
(состав: усиливающие профили, устанавливаемые на каждую панель ворот. Для увеличения жесткости полотна и стойкости к ветровым и ударным нагрузкам)</t>
    </r>
  </si>
  <si>
    <r>
      <rPr>
        <b/>
        <sz val="8"/>
        <color theme="3" tint="-0.249977111117893"/>
        <rFont val="Calibri"/>
        <family val="2"/>
        <charset val="204"/>
      </rPr>
      <t>Усиленная упаковка</t>
    </r>
    <r>
      <rPr>
        <sz val="8"/>
        <color theme="3" tint="-0.249977111117893"/>
        <rFont val="Calibri"/>
        <family val="2"/>
        <charset val="204"/>
      </rPr>
      <t xml:space="preserve">
(сэндвич-панели с наружной стороны дополительно защищены листами ДВП. Дополнительная защита ворот при транспортировке, погрузке-разгрузке 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</si>
  <si>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тройным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Тройное SAN-остекление. Толщина стеклопакета: 25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</si>
  <si>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двойным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Двойное SAN-остекление. Толщина стеклопакета: 26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</si>
  <si>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 профилей: RAL 9016, RAL 9006, RAL 8017, RAL 8014, RAL 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</si>
  <si>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Цвет: RAL 9016, RAL 9006, RAL 8017, RAL 8014, RAL 7016, RAL 6005, RAL 5010, RAL 3004, RAL 1015)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</si>
  <si>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Одинарное SAN-остекление. Толщина остекления: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</si>
  <si>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с алюминиевым профилем </t>
    </r>
    <r>
      <rPr>
        <sz val="8"/>
        <color theme="4" tint="-0.499984740745262"/>
        <rFont val="Calibri"/>
        <family val="2"/>
        <charset val="204"/>
      </rPr>
      <t xml:space="preserve">
(цвет панели снаружи: RAL 9016, RAL 9006, RAL 8017, RAL 8014, RAL 7016, RAL 6005, RAL 5010, RAL 3004, RAL 1015, ADS 703; изнутри: RAL 9002. В состав комплекта входят алюминиевые профили обрамления и кронштейны крепления фальш-панели к проему).
Если полотно ворот с рисунком филенка - фальшпанель с рисунком L-гофр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</si>
  <si>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 цветом "под дерево" </t>
    </r>
    <r>
      <rPr>
        <sz val="8"/>
        <color theme="4" tint="-0.499984740745262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
Если полотно ворот с рисунком филенка - фальшпанель с рисунком L-гофр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</si>
  <si>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100/145 мм</t>
    </r>
    <r>
      <rPr>
        <sz val="8"/>
        <color theme="3" tint="-0.249977111117893"/>
        <rFont val="Calibri"/>
        <family val="2"/>
        <charset val="204"/>
      </rPr>
      <t xml:space="preserve">
(состав: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</si>
  <si>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145/145 мм</t>
    </r>
    <r>
      <rPr>
        <sz val="8"/>
        <color theme="3" tint="-0.249977111117893"/>
        <rFont val="Calibri"/>
        <family val="2"/>
        <charset val="204"/>
      </rPr>
      <t xml:space="preserve">
(состав: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</si>
  <si>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(для разблокировки реечного электропривода, применяется с ригельным замком. 
Длина троса: 
- 6000 мм для арт. RK-6000
- 4500 мм для арт. RK-4500</t>
    </r>
  </si>
  <si>
    <r>
      <rPr>
        <b/>
        <sz val="8"/>
        <color theme="3" tint="-0.249977111117893"/>
        <rFont val="Calibri"/>
        <family val="2"/>
        <charset val="204"/>
      </rPr>
      <t>Комплект утеплителей для встроенного монтажа</t>
    </r>
    <r>
      <rPr>
        <sz val="8"/>
        <color theme="3" tint="-0.249977111117893"/>
        <rFont val="Calibri"/>
        <family val="2"/>
        <charset val="204"/>
      </rPr>
      <t xml:space="preserve">
(для улучшения теплоизоляционных свойств декоративных наличников) </t>
    </r>
  </si>
  <si>
    <r>
      <rPr>
        <b/>
        <sz val="8"/>
        <color theme="3" tint="-0.249977111117893"/>
        <rFont val="Calibri"/>
        <family val="2"/>
        <charset val="204"/>
      </rPr>
      <t>Двухвальная система балансировки</t>
    </r>
    <r>
      <rPr>
        <sz val="8"/>
        <color theme="3" tint="-0.249977111117893"/>
        <rFont val="Calibri"/>
        <family val="2"/>
        <charset val="204"/>
      </rPr>
      <t xml:space="preserve">
(2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</si>
  <si>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665х345х45(40) мм, форма: прямоугольная с закругленными углами, цвет: черный,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</si>
  <si>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>Комплект заглушек оконных</t>
    </r>
    <r>
      <rPr>
        <sz val="8"/>
        <color theme="3" tint="-0.249977111117893"/>
        <rFont val="Calibri"/>
        <family val="2"/>
        <charset val="204"/>
      </rPr>
      <t xml:space="preserve">
(для дополнительной герметизации в зоне оконной рамы ворот с рисунком S-, M-гофр )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</si>
  <si>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</si>
  <si>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композитной панели или решетчатого заполнения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</si>
  <si>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альтернативного заполнения с двух сторон (для позиций арт. ASP-P26, ACP-P)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</si>
  <si>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RAL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</si>
  <si>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DB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</si>
  <si>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DB</t>
    </r>
    <r>
      <rPr>
        <sz val="8"/>
        <color theme="3" tint="-0.249977111117893"/>
        <rFont val="Calibri"/>
        <family val="2"/>
        <charset val="204"/>
      </rPr>
      <t xml:space="preserve">
(описание - см. арт. RAL-DF)</t>
    </r>
  </si>
  <si>
    <r>
      <t xml:space="preserve">Покраска профиля фальшпанели по каталогу DB
</t>
    </r>
    <r>
      <rPr>
        <sz val="8"/>
        <color theme="3" tint="-0.249977111117893"/>
        <rFont val="Calibri"/>
        <family val="2"/>
        <charset val="204"/>
      </rPr>
      <t>(описание - см. арт. RAL-PFP)</t>
    </r>
  </si>
  <si>
    <r>
      <rPr>
        <b/>
        <sz val="8"/>
        <color theme="3" tint="-0.249977111117893"/>
        <rFont val="Calibri"/>
        <family val="2"/>
        <charset val="204"/>
      </rPr>
      <t>Покраска двери боковой по каталогу DB</t>
    </r>
    <r>
      <rPr>
        <sz val="8"/>
        <color theme="3" tint="-0.249977111117893"/>
        <rFont val="Calibri"/>
        <family val="2"/>
        <charset val="204"/>
      </rPr>
      <t xml:space="preserve">
(описание - см. арт. RAL-WF)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</si>
  <si>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</t>
    </r>
    <r>
      <rPr>
        <sz val="8"/>
        <color theme="3" tint="-0.249977111117893"/>
        <rFont val="Calibri"/>
        <family val="2"/>
        <charset val="204"/>
      </rPr>
      <t xml:space="preserve">
(cостав: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
</t>
    </r>
    <r>
      <rPr>
        <b/>
        <sz val="8"/>
        <color theme="3" tint="-0.249977111117893"/>
        <rFont val="Calibri"/>
        <family val="2"/>
        <charset val="204"/>
      </rPr>
      <t>Применяемость:</t>
    </r>
    <r>
      <rPr>
        <sz val="8"/>
        <color theme="3" tint="-0.249977111117893"/>
        <rFont val="Calibri"/>
        <family val="2"/>
        <charset val="204"/>
      </rPr>
      <t xml:space="preserve">
- арт.</t>
    </r>
    <r>
      <rPr>
        <b/>
        <sz val="8"/>
        <color theme="3" tint="-0.249977111117893"/>
        <rFont val="Calibri"/>
        <family val="2"/>
        <charset val="204"/>
      </rPr>
      <t xml:space="preserve"> ANC-1</t>
    </r>
    <r>
      <rPr>
        <sz val="8"/>
        <color theme="3" tint="-0.249977111117893"/>
        <rFont val="Calibri"/>
        <family val="2"/>
        <charset val="204"/>
      </rPr>
      <t xml:space="preserve"> для ворот</t>
    </r>
    <r>
      <rPr>
        <b/>
        <sz val="8"/>
        <color theme="3" tint="-0.249977111117893"/>
        <rFont val="Calibri"/>
        <family val="2"/>
        <charset val="204"/>
      </rPr>
      <t xml:space="preserve"> высотой &lt;= 3 м 
</t>
    </r>
    <r>
      <rPr>
        <sz val="8"/>
        <color theme="3" tint="-0.249977111117893"/>
        <rFont val="Calibri"/>
        <family val="2"/>
        <charset val="204"/>
      </rPr>
      <t>- арт.</t>
    </r>
    <r>
      <rPr>
        <b/>
        <sz val="8"/>
        <color theme="3" tint="-0.249977111117893"/>
        <rFont val="Calibri"/>
        <family val="2"/>
        <charset val="204"/>
      </rPr>
      <t xml:space="preserve"> ANC-2 </t>
    </r>
    <r>
      <rPr>
        <sz val="8"/>
        <color theme="3" tint="-0.249977111117893"/>
        <rFont val="Calibri"/>
        <family val="2"/>
        <charset val="204"/>
      </rPr>
      <t>для ворот</t>
    </r>
    <r>
      <rPr>
        <b/>
        <sz val="8"/>
        <color theme="3" tint="-0.249977111117893"/>
        <rFont val="Calibri"/>
        <family val="2"/>
        <charset val="204"/>
      </rPr>
      <t xml:space="preserve"> высотой &gt; 3 м 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</si>
  <si>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</t>
    </r>
    <r>
      <rPr>
        <sz val="8"/>
        <color theme="3" tint="-0.249977111117893"/>
        <rFont val="Calibri"/>
        <family val="2"/>
        <charset val="204"/>
      </rPr>
      <t xml:space="preserve">
(Состав: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(цинковый слой; химическая конверсионная пленка; 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
</t>
    </r>
    <r>
      <rPr>
        <b/>
        <sz val="8"/>
        <color theme="3" tint="-0.249977111117893"/>
        <rFont val="Calibri"/>
        <family val="2"/>
        <charset val="204"/>
      </rPr>
      <t>Применяемость:</t>
    </r>
    <r>
      <rPr>
        <sz val="8"/>
        <color theme="3" tint="-0.249977111117893"/>
        <rFont val="Calibri"/>
        <family val="2"/>
        <charset val="204"/>
      </rPr>
      <t xml:space="preserve">
- арт. </t>
    </r>
    <r>
      <rPr>
        <b/>
        <sz val="8"/>
        <color theme="3" tint="-0.249977111117893"/>
        <rFont val="Calibri"/>
        <family val="2"/>
        <charset val="204"/>
      </rPr>
      <t>ANCE-1</t>
    </r>
    <r>
      <rPr>
        <sz val="8"/>
        <color theme="3" tint="-0.249977111117893"/>
        <rFont val="Calibri"/>
        <family val="2"/>
        <charset val="204"/>
      </rPr>
      <t xml:space="preserve"> для ворот высотой </t>
    </r>
    <r>
      <rPr>
        <b/>
        <sz val="8"/>
        <color theme="3" tint="-0.249977111117893"/>
        <rFont val="Calibri"/>
        <family val="2"/>
        <charset val="204"/>
      </rPr>
      <t>&lt;= 3 м</t>
    </r>
    <r>
      <rPr>
        <sz val="8"/>
        <color theme="3" tint="-0.249977111117893"/>
        <rFont val="Calibri"/>
        <family val="2"/>
        <charset val="204"/>
      </rPr>
      <t xml:space="preserve"> 
- арт. </t>
    </r>
    <r>
      <rPr>
        <b/>
        <sz val="8"/>
        <color theme="3" tint="-0.249977111117893"/>
        <rFont val="Calibri"/>
        <family val="2"/>
        <charset val="204"/>
      </rPr>
      <t>ANCE-2</t>
    </r>
    <r>
      <rPr>
        <sz val="8"/>
        <color theme="3" tint="-0.249977111117893"/>
        <rFont val="Calibri"/>
        <family val="2"/>
        <charset val="204"/>
      </rPr>
      <t xml:space="preserve"> для ворот высотой </t>
    </r>
    <r>
      <rPr>
        <b/>
        <sz val="8"/>
        <color theme="3" tint="-0.249977111117893"/>
        <rFont val="Calibri"/>
        <family val="2"/>
        <charset val="204"/>
      </rPr>
      <t xml:space="preserve">&gt; 3 м </t>
    </r>
  </si>
  <si>
    <r>
      <rPr>
        <b/>
        <sz val="8"/>
        <color theme="3" tint="-0.249977111117893"/>
        <rFont val="Calibri"/>
        <family val="2"/>
        <charset val="204"/>
      </rPr>
      <t xml:space="preserve">Система защиты от поддомкрачивания </t>
    </r>
    <r>
      <rPr>
        <sz val="8"/>
        <color theme="3" tint="-0.249977111117893"/>
        <rFont val="Calibri"/>
        <family val="2"/>
        <charset val="204"/>
      </rPr>
      <t xml:space="preserve">
(для промышленных секционных ворот с навальным электроприводом. При ширине до 5 м и площади до 25 м² в состав входят кронштейны с регулировкой натяжения тросов)</t>
    </r>
  </si>
  <si>
    <r>
      <rPr>
        <b/>
        <sz val="8"/>
        <color theme="4" tint="-0.499984740745262"/>
        <rFont val="Calibri"/>
        <family val="2"/>
        <charset val="204"/>
        <scheme val="minor"/>
      </rPr>
      <t>Двусторонняя врезная ручка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и промышленных ворот всех типов монтажа. Cтандартный комплект ворот Trend /ProTrend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HG-40.008. Стандартный комплект ворот Trend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 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HGI-40.006, стандартный комплект ворот ProTrend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HGI-40.007)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</si>
  <si>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Двусторонняя ручка-скоба 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ворот всех типов монтажа. Cтандартный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HG-40.008, иные виды ручек - за дополнительную плату. Стандартный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профилями включает ручку HGI-40.006)</t>
    </r>
  </si>
  <si>
    <r>
      <rPr>
        <b/>
        <sz val="8"/>
        <color theme="3" tint="-0.249977111117893"/>
        <rFont val="Calibri"/>
        <family val="2"/>
        <charset val="204"/>
      </rPr>
      <t>Блок ручного подъема ворот</t>
    </r>
    <r>
      <rPr>
        <sz val="8"/>
        <color theme="3" tint="-0.249977111117893"/>
        <rFont val="Calibri"/>
        <family val="2"/>
        <charset val="204"/>
      </rPr>
      <t xml:space="preserve">
(для ручного подъема ворот высотой более 2 м и площадью до 15 м²)</t>
    </r>
  </si>
  <si>
    <r>
      <rPr>
        <b/>
        <sz val="8"/>
        <color theme="3" tint="-0.249977111117893"/>
        <rFont val="Calibri"/>
        <family val="2"/>
        <charset val="204"/>
      </rPr>
      <t>Редуктор цепной</t>
    </r>
    <r>
      <rPr>
        <sz val="8"/>
        <color theme="3" tint="-0.249977111117893"/>
        <rFont val="Calibri"/>
        <family val="2"/>
        <charset val="204"/>
      </rPr>
      <t xml:space="preserve">
(стандартная длина цепи редуктора - 8 м, что позволяет управлять промышленными воротами с высотой расположения вала до 4,5 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</si>
  <si>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CS-1</t>
    </r>
    <r>
      <rPr>
        <sz val="8"/>
        <color theme="3" tint="-0.249977111117893"/>
        <rFont val="Calibri"/>
        <family val="2"/>
        <charset val="204"/>
      </rPr>
      <t xml:space="preserve">
(высота подвеса: 300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</si>
  <si>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CS-2</t>
    </r>
    <r>
      <rPr>
        <sz val="8"/>
        <color theme="3" tint="-0.249977111117893"/>
        <rFont val="Calibri"/>
        <family val="2"/>
        <charset val="204"/>
      </rPr>
      <t xml:space="preserve">
(высота подвеса: 500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</si>
  <si>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CS-3</t>
    </r>
    <r>
      <rPr>
        <sz val="8"/>
        <color theme="3" tint="-0.249977111117893"/>
        <rFont val="Calibri"/>
        <family val="2"/>
        <charset val="204"/>
      </rPr>
      <t xml:space="preserve">
(высота подвеса: 800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</si>
  <si>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CS-4</t>
    </r>
    <r>
      <rPr>
        <sz val="8"/>
        <color theme="3" tint="-0.249977111117893"/>
        <rFont val="Calibri"/>
        <family val="2"/>
        <charset val="204"/>
      </rPr>
      <t xml:space="preserve">
(высота подвеса: 1000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</si>
  <si>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CS-5</t>
    </r>
    <r>
      <rPr>
        <sz val="8"/>
        <color theme="3" tint="-0.249977111117893"/>
        <rFont val="Calibri"/>
        <family val="2"/>
        <charset val="204"/>
      </rPr>
      <t xml:space="preserve">
(высота подвеса: 1500 мм)</t>
    </r>
  </si>
  <si>
    <r>
      <t>Класс 4</t>
    </r>
    <r>
      <rPr>
        <sz val="11"/>
        <color theme="1"/>
        <rFont val="Calibri"/>
        <family val="2"/>
        <charset val="204"/>
      </rPr>
      <t>²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</si>
  <si>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</si>
  <si>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вишня, ADS704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</si>
  <si>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</t>
    </r>
    <r>
      <rPr>
        <b/>
        <sz val="13"/>
        <color theme="1"/>
        <rFont val="Calibri"/>
        <family val="2"/>
        <charset val="204"/>
        <scheme val="minor"/>
      </rPr>
      <t xml:space="preserve"> 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11 </t>
    </r>
    <r>
      <rPr>
        <sz val="13"/>
        <color theme="1"/>
        <rFont val="Calibri"/>
        <family val="2"/>
        <charset val="204"/>
        <scheme val="minor"/>
      </rPr>
      <t xml:space="preserve">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- </t>
    </r>
    <r>
      <rPr>
        <sz val="13"/>
        <color theme="1"/>
        <rFont val="Calibri"/>
        <family val="2"/>
        <charset val="204"/>
        <scheme val="minor"/>
      </rPr>
      <t>опция:</t>
    </r>
    <r>
      <rPr>
        <b/>
        <sz val="13"/>
        <color theme="1"/>
        <rFont val="Calibri"/>
        <family val="2"/>
        <charset val="204"/>
        <scheme val="minor"/>
      </rPr>
      <t xml:space="preserve"> замок антипаник с функцией B </t>
    </r>
    <r>
      <rPr>
        <sz val="13"/>
        <color theme="1"/>
        <rFont val="Calibri"/>
        <family val="2"/>
        <charset val="204"/>
        <scheme val="minor"/>
      </rPr>
      <t xml:space="preserve">(PED-21-45) </t>
    </r>
    <r>
      <rPr>
        <b/>
        <sz val="13"/>
        <color theme="1"/>
        <rFont val="Calibri"/>
        <family val="2"/>
        <charset val="204"/>
        <scheme val="minor"/>
      </rPr>
      <t xml:space="preserve">или E </t>
    </r>
    <r>
      <rPr>
        <sz val="13"/>
        <color theme="1"/>
        <rFont val="Calibri"/>
        <family val="2"/>
        <charset val="204"/>
        <scheme val="minor"/>
      </rPr>
      <t>(PED-22)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</si>
  <si>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с терморазрывом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 </t>
    </r>
    <r>
      <rPr>
        <b/>
        <sz val="13"/>
        <rFont val="Calibri"/>
        <family val="2"/>
        <charset val="204"/>
        <scheme val="minor"/>
      </rPr>
      <t>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2 </t>
    </r>
    <r>
      <rPr>
        <sz val="13"/>
        <color theme="1"/>
        <rFont val="Calibri"/>
        <family val="2"/>
        <charset val="204"/>
        <scheme val="minor"/>
      </rPr>
      <t xml:space="preserve">типа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</t>
    </r>
    <r>
      <rPr>
        <sz val="13"/>
        <color theme="1"/>
        <rFont val="Calibri"/>
        <family val="2"/>
        <charset val="204"/>
        <scheme val="minor"/>
      </rPr>
      <t xml:space="preserve">- опция: </t>
    </r>
    <r>
      <rPr>
        <b/>
        <sz val="13"/>
        <color theme="1"/>
        <rFont val="Calibri"/>
        <family val="2"/>
        <charset val="204"/>
        <scheme val="minor"/>
      </rPr>
      <t xml:space="preserve">замок антипаник с функцией B </t>
    </r>
    <r>
      <rPr>
        <sz val="13"/>
        <color theme="1"/>
        <rFont val="Calibri"/>
        <family val="2"/>
        <charset val="204"/>
        <scheme val="minor"/>
      </rPr>
      <t>(PED-21-45)</t>
    </r>
    <r>
      <rPr>
        <b/>
        <sz val="13"/>
        <color theme="1"/>
        <rFont val="Calibri"/>
        <family val="2"/>
        <charset val="204"/>
        <scheme val="minor"/>
      </rPr>
      <t xml:space="preserve"> или E </t>
    </r>
    <r>
      <rPr>
        <sz val="13"/>
        <color theme="1"/>
        <rFont val="Calibri"/>
        <family val="2"/>
        <charset val="204"/>
        <scheme val="minor"/>
      </rPr>
      <t>(PED-22)</t>
    </r>
  </si>
  <si>
    <t>² испытания проведены в TÜV Nord Cert GmbH. Показатель рассчитан для ворот шириной до 2,5 м без опций</t>
  </si>
  <si>
    <t>² испытания проведены в TÜV Nord Cert GmbH. Показатель рассчитан для ворот шириной до 4 м без опций</t>
  </si>
  <si>
    <t>АЛПС                                  ПО                            AluPro                              AluTherm                       AluTrend</t>
  </si>
  <si>
    <t>Встроенный монтаж (открывание наружу)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</si>
  <si>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 серии ProPlus и ProTrend"</t>
    </r>
  </si>
  <si>
    <t>+15%</t>
  </si>
  <si>
    <t>C0502G</t>
  </si>
  <si>
    <r>
      <rPr>
        <b/>
        <sz val="8"/>
        <color theme="3" tint="-0.249977111117893"/>
        <rFont val="Calibri"/>
        <family val="2"/>
        <charset val="204"/>
      </rPr>
      <t xml:space="preserve">Цепь </t>
    </r>
    <r>
      <rPr>
        <sz val="8"/>
        <color theme="3" tint="-0.249977111117893"/>
        <rFont val="Calibri"/>
        <family val="2"/>
        <charset val="204"/>
      </rPr>
      <t xml:space="preserve">
(удлинитель цепи редуктора. Применяется при высоте расположения вала более 4,5 м в промышленных воротах)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</si>
  <si>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</si>
  <si>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</si>
  <si>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</si>
  <si>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</si>
  <si>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322х322х45(40) мм, форма: квадратное, цвет рамы: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</si>
  <si>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прозрачное)</t>
    </r>
  </si>
  <si>
    <t>Махогон</t>
  </si>
  <si>
    <t>Орегон</t>
  </si>
  <si>
    <t>кирпич</t>
  </si>
  <si>
    <t>Натуральный</t>
  </si>
  <si>
    <t>мрамор</t>
  </si>
  <si>
    <t xml:space="preserve">Светлый </t>
  </si>
  <si>
    <t>сланец</t>
  </si>
  <si>
    <t>Серый</t>
  </si>
  <si>
    <t>бетон</t>
  </si>
  <si>
    <t>1.3 Типы монтажа гаражных секционных ворот</t>
  </si>
  <si>
    <t>1.4 Встроенный монтаж гаражных секционных ворот</t>
  </si>
  <si>
    <t>Print-OUT</t>
  </si>
  <si>
    <t>PrintIND-OUT</t>
  </si>
  <si>
    <t xml:space="preserve"> Prestige</t>
  </si>
  <si>
    <t>² показатель расчитан для ворот шириной до 2,5 м без опций на основании испытаний  проведенных  в TÜV Nord Cert GmbH.</t>
  </si>
  <si>
    <r>
      <rPr>
        <b/>
        <sz val="8"/>
        <color rgb="FF002060"/>
        <rFont val="Calibri"/>
        <family val="2"/>
        <charset val="204"/>
      </rPr>
      <t>Покраска обрамлений двери боковой по каталогу RAL</t>
    </r>
    <r>
      <rPr>
        <sz val="8"/>
        <color rgb="FF002060"/>
        <rFont val="Calibri"/>
        <family val="2"/>
        <charset val="204"/>
      </rPr>
      <t xml:space="preserve">
(выполняется покраска петель, верхнего и боковых профилей обрамления полотна и коробки дверей боковых SDN-1, SDN-2, SD-Thermo в цвет по каталогу RAL)</t>
    </r>
  </si>
  <si>
    <r>
      <rPr>
        <b/>
        <sz val="8"/>
        <color rgb="FF002060"/>
        <rFont val="Calibri"/>
        <family val="2"/>
        <charset val="204"/>
      </rPr>
      <t>Покраска калитки в фасаде по каталогу RAL</t>
    </r>
    <r>
      <rPr>
        <sz val="8"/>
        <color rgb="FF002060"/>
        <rFont val="Calibri"/>
        <family val="2"/>
        <charset val="204"/>
      </rPr>
      <t xml:space="preserve">
(покраска заполнения дверей боковых SDN-1, SDN-2, SD-Thermo с наружной стороны)</t>
    </r>
  </si>
  <si>
    <r>
      <t xml:space="preserve">Система защиты от взлома (класс RC 2)
</t>
    </r>
    <r>
      <rPr>
        <sz val="8"/>
        <color rgb="FF002060"/>
        <rFont val="Calibri"/>
        <family val="2"/>
        <charset val="204"/>
        <scheme val="minor"/>
      </rPr>
      <t>(увеличивает взломостойкость ворот и защищает от несанкционированного проникновения в помещение. Применяется для ворот из сэндвич-панелей без вставок в полотне и фальшпанели, класс взломостойкости - RC2)</t>
    </r>
  </si>
  <si>
    <r>
      <rPr>
        <b/>
        <sz val="8"/>
        <color rgb="FF002060"/>
        <rFont val="Calibri"/>
        <family val="2"/>
        <charset val="204"/>
      </rPr>
      <t>Редуктор цепной для гаражных ворот</t>
    </r>
    <r>
      <rPr>
        <sz val="8"/>
        <color rgb="FF002060"/>
        <rFont val="Calibri"/>
        <family val="2"/>
        <charset val="204"/>
      </rPr>
      <t xml:space="preserve">
(стандартная длина цепи редуктора - 4 м,  что позволяет управлять гаражными воротами с высотой расположения вала до 2,75 м)</t>
    </r>
  </si>
  <si>
    <r>
      <rPr>
        <b/>
        <sz val="8"/>
        <color rgb="FF002060"/>
        <rFont val="Calibri"/>
        <family val="2"/>
        <charset val="204"/>
      </rPr>
      <t xml:space="preserve">Цепь </t>
    </r>
    <r>
      <rPr>
        <sz val="8"/>
        <color rgb="FF002060"/>
        <rFont val="Calibri"/>
        <family val="2"/>
        <charset val="204"/>
      </rPr>
      <t xml:space="preserve">
(удлинитель цепи редуктора. Применяется при высоте расположения вала более 2,75 м в гаражных воротах)</t>
    </r>
  </si>
  <si>
    <r>
      <rPr>
        <b/>
        <sz val="8"/>
        <color rgb="FF002060"/>
        <rFont val="Calibri"/>
        <family val="2"/>
        <charset val="204"/>
      </rPr>
      <t xml:space="preserve">Доводчик </t>
    </r>
    <r>
      <rPr>
        <sz val="8"/>
        <color rgb="FF002060"/>
        <rFont val="Calibri"/>
        <family val="2"/>
        <charset val="204"/>
      </rPr>
      <t xml:space="preserve">
(Доводчик рычажного типа. Регулировка скорости закрывания и скорость дожатия дверей боковых SDN-1, SDN-2, SD-Thermo. Фиксация створки дверей боковых в открытом положении не выполняется)</t>
    </r>
  </si>
  <si>
    <r>
      <rPr>
        <b/>
        <sz val="8"/>
        <color rgb="FF002060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8"/>
        <color rgb="FF002060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rgb="FF002060"/>
        <rFont val="Calibri"/>
        <family val="2"/>
        <charset val="204"/>
        <scheme val="minor"/>
      </rPr>
      <t xml:space="preserve"> ручку-штангу/ ручку</t>
    </r>
    <r>
      <rPr>
        <sz val="8"/>
        <color rgb="FF002060"/>
        <rFont val="Calibri"/>
        <family val="2"/>
        <charset val="204"/>
        <scheme val="minor"/>
      </rPr>
      <t xml:space="preserve"> с внутренней стороны ворот и встроенная калитка откроется, даже если замок закрыт на все обороты).
</t>
    </r>
    <r>
      <rPr>
        <b/>
        <sz val="8"/>
        <color rgb="FF002060"/>
        <rFont val="Calibri"/>
        <family val="2"/>
        <charset val="204"/>
        <scheme val="minor"/>
      </rPr>
      <t>Типы замков:
- PED20. Снаружи - неподвижная ручка, изнутри - ручка-штанга;
- PED21-45. Снаружи - нажимная ручка, изнутри - нажимная ручка (функция В);
- PED22-45.  Снаружи - неподвижная ручка, изнутри - нажимная ручка (функция E)
PED21-45 и RED22-45 могут применяться для дверей боковых SDN-2 и SD-Thermo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</si>
  <si>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промышленных ворот
</t>
    </r>
    <r>
      <rPr>
        <sz val="8"/>
        <color rgb="FF002060"/>
        <rFont val="Calibri"/>
        <family val="2"/>
        <charset val="204"/>
      </rPr>
      <t>(панорамные секции из профилей с терморазрывом,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</si>
  <si>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гаражных ворот
</t>
    </r>
    <r>
      <rPr>
        <sz val="8"/>
        <color rgb="FF002060"/>
        <rFont val="Calibri"/>
        <family val="2"/>
        <charset val="204"/>
      </rPr>
      <t>(описание - см. арт. PG-Thermo)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</si>
  <si>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двери боковой (SD-Thermo)
</t>
    </r>
    <r>
      <rPr>
        <sz val="8"/>
        <color rgb="FF002060"/>
        <rFont val="Calibri"/>
        <family val="2"/>
        <charset val="204"/>
      </rPr>
      <t>(описание - см. арт. PG-Thermo)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</si>
  <si>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промышленных ворот
</t>
    </r>
    <r>
      <rPr>
        <sz val="8"/>
        <color rgb="FF002060"/>
        <rFont val="Calibri"/>
        <family val="2"/>
        <charset val="204"/>
      </rPr>
      <t>(панорамные секции из профилей без терморазрыва,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</si>
  <si>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гаражных ворот
</t>
    </r>
    <r>
      <rPr>
        <sz val="8"/>
        <color rgb="FF002060"/>
        <rFont val="Calibri"/>
        <family val="2"/>
        <charset val="204"/>
      </rPr>
      <t>(описание - см. арт. PG)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</si>
  <si>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двери боковой (SDN-1 и SDN-2)
</t>
    </r>
    <r>
      <rPr>
        <sz val="8"/>
        <color rgb="FF002060"/>
        <rFont val="Calibri"/>
        <family val="2"/>
        <charset val="204"/>
      </rPr>
      <t>(описание - см. арт. PG)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</si>
  <si>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AluTrend для промышленных ворот
</t>
    </r>
    <r>
      <rPr>
        <sz val="8"/>
        <color rgb="FF002060"/>
        <rFont val="Calibri"/>
        <family val="2"/>
        <charset val="204"/>
      </rPr>
      <t xml:space="preserve"> (панорамные секции из профилей без терморазрыва, двойное SAN-остекление. Толщина секции: 40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</si>
  <si>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AluTrend для гаражных ворот
</t>
    </r>
    <r>
      <rPr>
        <sz val="8"/>
        <color rgb="FF002060"/>
        <rFont val="Calibri"/>
        <family val="2"/>
        <charset val="204"/>
      </rPr>
      <t>(описание - см. арт. PG-40)</t>
    </r>
  </si>
  <si>
    <r>
      <rPr>
        <b/>
        <sz val="8"/>
        <color rgb="FF002060"/>
        <rFont val="Calibri"/>
        <family val="2"/>
        <charset val="204"/>
      </rPr>
      <t>Тройное остекление**</t>
    </r>
    <r>
      <rPr>
        <sz val="8"/>
        <color rgb="FF002060"/>
        <rFont val="Calibri"/>
        <family val="2"/>
        <charset val="204"/>
      </rPr>
      <t xml:space="preserve">
(светопрозрачная вставка из 3 листов SAN-стекла. Толщина стеклопакета: 25 мм. Для улучшения теплоизоляции панорамных секций AluTherm)</t>
    </r>
  </si>
  <si>
    <r>
      <rPr>
        <b/>
        <sz val="8"/>
        <color rgb="FF002060"/>
        <rFont val="Calibri"/>
        <family val="2"/>
        <charset val="204"/>
      </rPr>
      <t>Одинарное остекление**</t>
    </r>
    <r>
      <rPr>
        <sz val="8"/>
        <color rgb="FF002060"/>
        <rFont val="Calibri"/>
        <family val="2"/>
        <charset val="204"/>
      </rPr>
      <t xml:space="preserve">
(одинарная светопрозрачная вставка с SAN-стеклом толщиной 3 мм. Для панорамных секциий  AluPro, AluTrend)</t>
    </r>
  </si>
  <si>
    <r>
      <rPr>
        <b/>
        <sz val="8"/>
        <color rgb="FF002060"/>
        <rFont val="Calibri"/>
        <family val="2"/>
        <charset val="204"/>
        <scheme val="minor"/>
      </rPr>
      <t>Покрытие стойкое к царапинам</t>
    </r>
    <r>
      <rPr>
        <sz val="8"/>
        <color rgb="FF002060"/>
        <rFont val="Calibri"/>
        <family val="2"/>
        <charset val="204"/>
        <scheme val="minor"/>
      </rPr>
      <t xml:space="preserve">
(светопрозрачная вставка с двойным/ тройным остеклением с одним/двумя контурами герметизации, изготовленная из SAN пластика с покрытием, стойким к образованию царапин)</t>
    </r>
  </si>
  <si>
    <r>
      <rPr>
        <b/>
        <sz val="8"/>
        <color rgb="FF002060"/>
        <rFont val="Calibri"/>
        <family val="2"/>
        <charset val="204"/>
      </rPr>
      <t>Дополнительный контур герметизации</t>
    </r>
    <r>
      <rPr>
        <sz val="8"/>
        <color rgb="FF002060"/>
        <rFont val="Calibri"/>
        <family val="2"/>
        <charset val="204"/>
      </rPr>
      <t xml:space="preserve"> панорамного остекления**
Снижает вероятность запотевания вставок изнутри, повышает теплоизоляционные свойства ворот</t>
    </r>
  </si>
  <si>
    <r>
      <rPr>
        <b/>
        <sz val="8"/>
        <color rgb="FF002060"/>
        <rFont val="Calibri"/>
        <family val="2"/>
        <charset val="204"/>
      </rPr>
      <t>Альтернативная сэндвич-панель с текстурой stucco (26 мм)</t>
    </r>
    <r>
      <rPr>
        <sz val="8"/>
        <color rgb="FF002060"/>
        <rFont val="Calibri"/>
        <family val="2"/>
        <charset val="204"/>
      </rPr>
      <t xml:space="preserve">
(композитная панель из 2 алюминиевых листов,  наполнитель -  пенополиуретан. Тиснение stucco с наружной и внутренней сторон. Толщина панели: 26 мм)</t>
    </r>
  </si>
  <si>
    <r>
      <rPr>
        <b/>
        <sz val="8"/>
        <color rgb="FF002060"/>
        <rFont val="Calibri"/>
        <family val="2"/>
        <charset val="204"/>
      </rPr>
      <t>Альтернативная композитная панель (3 мм)</t>
    </r>
    <r>
      <rPr>
        <sz val="8"/>
        <color rgb="FF002060"/>
        <rFont val="Calibri"/>
        <family val="2"/>
        <charset val="204"/>
      </rPr>
      <t xml:space="preserve">
(композитная панель из 2 алюминиевых листов, наполнитель - ПВД. Гладкая поверхность с наружной и внутренней сторон. Толщина панели: 3 мм)</t>
    </r>
  </si>
  <si>
    <r>
      <rPr>
        <b/>
        <sz val="8"/>
        <color rgb="FF002060"/>
        <rFont val="Calibri"/>
        <family val="2"/>
        <charset val="204"/>
      </rPr>
      <t>Решетка для панорамной панели стальная тянутая</t>
    </r>
    <r>
      <rPr>
        <sz val="8"/>
        <color rgb="FF002060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мм. Цвет: натуральный цвет стали)</t>
    </r>
  </si>
  <si>
    <r>
      <rPr>
        <b/>
        <sz val="8"/>
        <color rgb="FF002060"/>
        <rFont val="Calibri"/>
        <family val="2"/>
        <charset val="204"/>
      </rPr>
      <t>Решетка для панорамной панели стальная 40х40 мм</t>
    </r>
    <r>
      <rPr>
        <sz val="8"/>
        <color rgb="FF002060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мм. Цвет: натуральный цвет стали)</t>
    </r>
  </si>
  <si>
    <r>
      <rPr>
        <b/>
        <sz val="8"/>
        <color rgb="FF002060"/>
        <rFont val="Calibri"/>
        <family val="2"/>
        <charset val="204"/>
      </rPr>
      <t>Лист перфорированный алюминиевый для панорамной панели</t>
    </r>
    <r>
      <rPr>
        <sz val="8"/>
        <color rgb="FF002060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мм. Цвет: натуральный цвет алюминия)</t>
    </r>
  </si>
  <si>
    <r>
      <rPr>
        <b/>
        <sz val="8"/>
        <color rgb="FF002060"/>
        <rFont val="Calibri"/>
        <family val="2"/>
        <charset val="204"/>
      </rPr>
      <t xml:space="preserve">Окно квадратное из нержавеющей стали </t>
    </r>
    <r>
      <rPr>
        <sz val="8"/>
        <color rgb="FF002060"/>
        <rFont val="Calibri"/>
        <family val="2"/>
        <charset val="204"/>
      </rPr>
      <t xml:space="preserve">
(размер: 230х230x40 мм, форма: квадратное, рама из нержавеющей стали, остекление: акриловое, прозрачное) </t>
    </r>
  </si>
  <si>
    <r>
      <rPr>
        <b/>
        <sz val="8"/>
        <color rgb="FF002060"/>
        <rFont val="Calibri"/>
        <family val="2"/>
        <charset val="204"/>
      </rPr>
      <t>Окно круглое из нержавеющей стали</t>
    </r>
    <r>
      <rPr>
        <sz val="8"/>
        <color rgb="FF002060"/>
        <rFont val="Calibri"/>
        <family val="2"/>
        <charset val="204"/>
      </rPr>
      <t xml:space="preserve"> 
(размер: d=330 мм, толщина 40 мм, форма: круглое, рама из нержавеющей стали, остекление: безопасное стекло, прозрачное) </t>
    </r>
  </si>
  <si>
    <r>
      <rPr>
        <b/>
        <sz val="8"/>
        <color rgb="FF002060"/>
        <rFont val="Calibri"/>
        <family val="2"/>
        <charset val="204"/>
      </rPr>
      <t xml:space="preserve">Окно </t>
    </r>
    <r>
      <rPr>
        <sz val="8"/>
        <color rgb="FF002060"/>
        <rFont val="Calibri"/>
        <family val="2"/>
        <charset val="204"/>
      </rPr>
      <t xml:space="preserve">
(размер: 322х322x45(40) мм, форма: квадратное, цвет рамы: белый, остекление: прозрачное)
</t>
    </r>
  </si>
  <si>
    <t>RLG004</t>
  </si>
  <si>
    <r>
      <t xml:space="preserve"> 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</si>
  <si>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r>
      <t xml:space="preserve">Прайс-лист на гаражные ворота серии </t>
    </r>
    <r>
      <rPr>
        <b/>
        <sz val="12"/>
        <color rgb="FFFF0000"/>
        <rFont val="Calibri"/>
        <family val="2"/>
        <charset val="204"/>
        <scheme val="minor"/>
      </rPr>
      <t>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микроволна, S-/M-/L-гофр</t>
    </r>
  </si>
  <si>
    <r>
      <t>Прайс-лист на гаражные ворота серии</t>
    </r>
    <r>
      <rPr>
        <b/>
        <sz val="12"/>
        <color rgb="FFFF0000"/>
        <rFont val="Calibri"/>
        <family val="2"/>
        <charset val="204"/>
        <scheme val="minor"/>
      </rPr>
      <t xml:space="preserve"> 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филенка</t>
    </r>
  </si>
  <si>
    <r>
      <t xml:space="preserve">Коэффициент сопротивления теплопередаче ворот </t>
    </r>
    <r>
      <rPr>
        <b/>
        <sz val="11"/>
        <color rgb="FFFF0000"/>
        <rFont val="Calibri"/>
        <family val="2"/>
        <charset val="204"/>
        <scheme val="minor"/>
      </rPr>
      <t>Prestige</t>
    </r>
    <r>
      <rPr>
        <sz val="11"/>
        <color theme="1"/>
        <rFont val="Calibri"/>
        <family val="2"/>
        <charset val="204"/>
        <scheme val="minor"/>
      </rPr>
      <t xml:space="preserve">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</si>
  <si>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r>
      <t xml:space="preserve">Преимущества гаражных ворот серии </t>
    </r>
    <r>
      <rPr>
        <b/>
        <sz val="12"/>
        <color rgb="FFFF0000"/>
        <rFont val="Calibri"/>
        <family val="2"/>
        <charset val="204"/>
        <scheme val="minor"/>
      </rPr>
      <t>Prestige</t>
    </r>
  </si>
  <si>
    <t xml:space="preserve">                                                                                              При заказе секционных ворот необходимо указывать ширину и высоту проема                                                        </t>
  </si>
  <si>
    <r>
      <rPr>
        <b/>
        <sz val="11"/>
        <color theme="1"/>
        <rFont val="Calibri"/>
        <family val="2"/>
        <charset val="204"/>
        <scheme val="minor"/>
      </rPr>
      <t xml:space="preserve">Prestige — уникальная конструкция, не имеющая аналогов на рынке:
</t>
    </r>
    <r>
      <rPr>
        <sz val="11"/>
        <color theme="1"/>
        <rFont val="Calibri"/>
        <family val="2"/>
        <charset val="204"/>
        <scheme val="minor"/>
      </rPr>
      <t xml:space="preserve">- толщина сэндвич-панели 45 мм —  эксклюзивное решение. 
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60 см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 xml:space="preserve">полиуретановое декоративное покрытие панелей с полиамидными частицами 
(ПУР-ПА) не имеет аналогов на рынке.  </t>
    </r>
    <r>
      <rPr>
        <b/>
        <sz val="11"/>
        <color theme="1"/>
        <rFont val="Calibri"/>
        <family val="2"/>
        <charset val="204"/>
        <scheme val="minor"/>
      </rPr>
      <t>На полотно ворот действует расширенная гарантия – 10 лет от сквозной коррозии, это говорит о том, что производитель уверен в качестве товара;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
 </t>
    </r>
    <r>
      <rPr>
        <b/>
        <u/>
        <sz val="11"/>
        <color theme="1"/>
        <rFont val="Calibri"/>
        <family val="2"/>
        <charset val="204"/>
        <scheme val="minor"/>
      </rPr>
      <t>высокая стойкость к коррозии,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сохранение внешнего вида ворот на долгие годы</t>
    </r>
    <r>
      <rPr>
        <b/>
        <sz val="11"/>
        <color theme="1"/>
        <rFont val="Calibri"/>
        <family val="2"/>
        <charset val="204"/>
        <scheme val="minor"/>
      </rPr>
      <t>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повышенная теплоизоляция ворот, ежегодная экономия на отоплении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>двойные ролики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плавная и бесшумная работа ворот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</t>
    </r>
    <r>
      <rPr>
        <b/>
        <u/>
        <sz val="11"/>
        <color theme="1"/>
        <rFont val="Calibri"/>
        <family val="2"/>
        <charset val="204"/>
        <scheme val="minor"/>
      </rPr>
      <t>дизайнерские ручки для подъема-опускания ворот и для ригельного замка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
- ресурс пружин:  25.000 циклов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>;
-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b/>
        <sz val="11"/>
        <color theme="1"/>
        <rFont val="Calibri"/>
        <family val="2"/>
        <charset val="204"/>
        <scheme val="minor"/>
      </rPr>
      <t xml:space="preserve">    
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</si>
  <si>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         Антик</t>
  </si>
  <si>
    <t xml:space="preserve">       Винчестер </t>
  </si>
  <si>
    <t xml:space="preserve">  Винчестер</t>
  </si>
  <si>
    <t xml:space="preserve">             Горная</t>
  </si>
  <si>
    <t xml:space="preserve">    Ирландский</t>
  </si>
  <si>
    <t xml:space="preserve">       светлый</t>
  </si>
  <si>
    <t xml:space="preserve">  темный</t>
  </si>
  <si>
    <t xml:space="preserve">             сосна</t>
  </si>
  <si>
    <t xml:space="preserve">    дуб</t>
  </si>
  <si>
    <t xml:space="preserve">   Мореный</t>
  </si>
  <si>
    <t xml:space="preserve">   дуб</t>
  </si>
  <si>
    <t xml:space="preserve">         Рустикальная</t>
  </si>
  <si>
    <t xml:space="preserve">       Рустикальный</t>
  </si>
  <si>
    <t xml:space="preserve">  Светлый</t>
  </si>
  <si>
    <t xml:space="preserve">              Орех</t>
  </si>
  <si>
    <t xml:space="preserve">    Песочный</t>
  </si>
  <si>
    <t xml:space="preserve">         вишня</t>
  </si>
  <si>
    <t xml:space="preserve">       дуб</t>
  </si>
  <si>
    <t xml:space="preserve">  дуб</t>
  </si>
  <si>
    <t xml:space="preserve">             Винтажный </t>
  </si>
  <si>
    <t xml:space="preserve"> Красный</t>
  </si>
  <si>
    <t xml:space="preserve">              кирпич</t>
  </si>
  <si>
    <r>
      <rPr>
        <b/>
        <sz val="11"/>
        <color theme="1"/>
        <rFont val="Calibri"/>
        <family val="2"/>
        <charset val="204"/>
        <scheme val="minor"/>
      </rPr>
      <t>Trend – оптимальный выбор для рациональных хозяев: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55 см</t>
    </r>
    <r>
      <rPr>
        <b/>
        <sz val="11"/>
        <color theme="1"/>
        <rFont val="Calibri"/>
        <family val="2"/>
        <charset val="204"/>
        <scheme val="minor"/>
      </rPr>
      <t xml:space="preserve">;
</t>
    </r>
    <r>
      <rPr>
        <sz val="11"/>
        <color theme="1"/>
        <rFont val="Calibri"/>
        <family val="2"/>
        <charset val="204"/>
        <scheme val="minor"/>
      </rPr>
      <t>- наружный и внутренний стальные листы панелей соединены между собой —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защита от расслоения панелей при резком опускании ворот или нагреве на солнце</t>
    </r>
    <r>
      <rPr>
        <b/>
        <sz val="11"/>
        <color theme="1"/>
        <rFont val="Calibri"/>
        <family val="2"/>
        <charset val="204"/>
        <scheme val="minor"/>
      </rPr>
      <t>;</t>
    </r>
    <r>
      <rPr>
        <b/>
        <u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проеме;</t>
    </r>
    <r>
      <rPr>
        <sz val="11"/>
        <color theme="1"/>
        <rFont val="Calibri"/>
        <family val="2"/>
        <charset val="204"/>
        <scheme val="minor"/>
      </rPr>
      <t xml:space="preserve"> 
- полимерное основание вертикальных направляющих — </t>
    </r>
    <r>
      <rPr>
        <b/>
        <u/>
        <sz val="11"/>
        <color theme="1"/>
        <rFont val="Calibri"/>
        <family val="2"/>
        <charset val="204"/>
        <scheme val="minor"/>
      </rPr>
      <t>минимальный риск появления коррозии даже в условиях высокой влажности, при скоплении осадков у основания ворот</t>
    </r>
    <r>
      <rPr>
        <sz val="11"/>
        <color theme="1"/>
        <rFont val="Calibri"/>
        <family val="2"/>
        <charset val="204"/>
        <scheme val="minor"/>
      </rPr>
      <t xml:space="preserve">;
- 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 — 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 xml:space="preserve">;
-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</si>
  <si>
    <r>
      <t xml:space="preserve">Гаражные секционные ворота серии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</si>
  <si>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t xml:space="preserve">Возможность изготовления ворот с рисунком М- или L- гофр высотой 2030-2130, 2730-2770, 3180-3250 мм рассматривается в индивидуальном порядке. </t>
  </si>
  <si>
    <t>Возможность изготовления ворот с рисунком М- или L- гофр высотой 2030 -2130, 2730 - 2770, 3180 - 3250 мм рассматриваются в индивидуальном порядке. Возможность изготовления ворот М- или  L- гофр  для ворот с калиткой с плоским порогом высотой  2020 - 2120, 2720 - 2760, 3170 - 3250 мм рассматривается индивидуально.</t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</si>
  <si>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Цифровая печать "под дерево" *</t>
    </r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</si>
  <si>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Цифровая печать "под камень"*</t>
    </r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</si>
  <si>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 Цифровая печать индивидуальных рисунков*</t>
    </r>
  </si>
  <si>
    <t>* Доступно для всех типов панелей кроме S-гофр smooth (гладкая)</t>
  </si>
  <si>
    <t>²  Показатель рассчитан для ворот шириной до 2,5 м без опций на основании испытаний, проведенных TÜV NORD CERT GmbH.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</si>
  <si>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57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 xml:space="preserve"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
</t>
    </r>
    <r>
      <rPr>
        <sz val="11"/>
        <color theme="1"/>
        <rFont val="Calibri"/>
        <family val="2"/>
        <charset val="204"/>
        <scheme val="minor"/>
      </rPr>
      <t xml:space="preserve">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</t>
    </r>
    <r>
      <rPr>
        <sz val="11"/>
        <color theme="1"/>
        <rFont val="Calibri"/>
        <family val="2"/>
        <charset val="204"/>
        <scheme val="minor"/>
      </rPr>
      <t xml:space="preserve">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</si>
  <si>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45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60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 </t>
    </r>
    <r>
      <rPr>
        <b/>
        <u/>
        <sz val="11"/>
        <color theme="1"/>
        <rFont val="Calibri"/>
        <family val="2"/>
        <charset val="204"/>
        <scheme val="minor"/>
      </rPr>
      <t>высочайшая стойкость к коррозии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отоплении;</t>
    </r>
    <r>
      <rPr>
        <sz val="11"/>
        <color theme="1"/>
        <rFont val="Calibri"/>
        <family val="2"/>
        <charset val="204"/>
        <scheme val="minor"/>
      </rPr>
      <t xml:space="preserve">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</si>
  <si>
    <t>Панорамная панель изготовлена из экструдированных алюминиевых профилей, в которые устанавливаются светопрозрачные вставки, композитное или решетчатое заполнение.  Панели окрашиваются полиэфирной порошковой краской либо выпускаются с анодированной поверхностью. Производство по окраске соответствует требованиям международного стандарта Qualicoat, по анодированию - стандарта Qualanod</t>
  </si>
  <si>
    <r>
      <t xml:space="preserve"> - профили рамы и коробки</t>
    </r>
    <r>
      <rPr>
        <b/>
        <sz val="13"/>
        <color theme="1"/>
        <rFont val="Calibri"/>
        <family val="2"/>
        <charset val="204"/>
        <scheme val="minor"/>
      </rPr>
      <t xml:space="preserve"> 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 xml:space="preserve">привлекательный вид </t>
    </r>
    <r>
      <rPr>
        <sz val="13"/>
        <color theme="1"/>
        <rFont val="Calibri"/>
        <family val="2"/>
        <charset val="204"/>
        <scheme val="minor"/>
      </rPr>
      <t xml:space="preserve">засчет уменьшенной видимой части профилей рамы;
- высота расположения ручки: 860-1200 мм
- </t>
    </r>
    <r>
      <rPr>
        <b/>
        <sz val="13"/>
        <color theme="1"/>
        <rFont val="Calibri"/>
        <family val="2"/>
        <charset val="204"/>
        <scheme val="minor"/>
      </rPr>
      <t>11</t>
    </r>
    <r>
      <rPr>
        <sz val="13"/>
        <color theme="1"/>
        <rFont val="Calibri"/>
        <family val="2"/>
        <charset val="204"/>
        <scheme val="minor"/>
      </rPr>
      <t xml:space="preserve"> 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>45 мм
 - не используются замки с функцией анти-паник</t>
    </r>
  </si>
  <si>
    <t>Гаражные Trend 
(40 мм)</t>
  </si>
  <si>
    <t>М-гофр/
L-гофр</t>
  </si>
  <si>
    <r>
      <t>Цифровая печать: стандартные текстуры</t>
    </r>
    <r>
      <rPr>
        <sz val="8"/>
        <color rgb="FFFF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(только для серии  Prestige: нанесение методом цифровой печати "под дерево", цифровой печати "под камень")</t>
    </r>
  </si>
  <si>
    <r>
      <t>Цифровая печать: индивидуальное изображение</t>
    </r>
    <r>
      <rPr>
        <sz val="8"/>
        <color rgb="FFFF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(только для  серии Prestige: нанесение методом цифровой печати индивидуальных изображений)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</si>
  <si>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Prestige и Trend» и «Описание конструкции и технические данные для монтажа промышленных секционных ворот серии ProPlus и ProTrend»</t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</si>
  <si>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</t>
    </r>
    <r>
      <rPr>
        <sz val="8"/>
        <color theme="3" tint="-0.249977111117893"/>
        <rFont val="Calibri"/>
        <family val="2"/>
        <charset val="204"/>
        <scheme val="minor"/>
      </rPr>
      <t xml:space="preserve">
(состав: нейлоновые дюбели с вворачиваемыми шурупами из оцинкованной стали. Для крепления рамы ворот и элементов торсионного вала к стене, выполненной из бетона, полнотелого или пустотелого керамического/силикатного кирпича, керамзитобетона, природного камня, газобетона. Надежное крепление даже в пористых материалах)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</si>
  <si>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3" tint="-0.249977111117893"/>
        <rFont val="Calibri"/>
        <family val="2"/>
        <charset val="204"/>
        <scheme val="minor"/>
      </rPr>
      <t xml:space="preserve">
(состав: самонарезающие винты из оцинкованной стали. Для крепления рамы ворот и элементов торсионного вала к проемам из металла) </t>
    </r>
  </si>
  <si>
    <r>
      <t xml:space="preserve">Гаражные </t>
    </r>
    <r>
      <rPr>
        <b/>
        <sz val="9"/>
        <color rgb="FFFF0000"/>
        <rFont val="Calibri"/>
        <family val="2"/>
        <charset val="204"/>
        <scheme val="minor"/>
      </rPr>
      <t>Prestige</t>
    </r>
    <r>
      <rPr>
        <b/>
        <sz val="9"/>
        <rFont val="Calibri"/>
        <family val="2"/>
        <charset val="204"/>
        <scheme val="minor"/>
      </rPr>
      <t xml:space="preserve"> (45 мм)</t>
    </r>
  </si>
  <si>
    <r>
      <t xml:space="preserve">Цена, 
руб. с НДС/ (%) 
для </t>
    </r>
    <r>
      <rPr>
        <b/>
        <sz val="7.5"/>
        <color rgb="FFFF0000"/>
        <rFont val="Calibri"/>
        <family val="2"/>
        <charset val="204"/>
        <scheme val="minor"/>
      </rPr>
      <t>Prestige</t>
    </r>
    <r>
      <rPr>
        <b/>
        <sz val="7.5"/>
        <color theme="3"/>
        <rFont val="Calibri"/>
        <family val="2"/>
        <charset val="204"/>
        <scheme val="minor"/>
      </rPr>
      <t xml:space="preserve">, ProPlus, AluPro, AluTherm </t>
    </r>
  </si>
  <si>
    <r>
      <t xml:space="preserve">Калитка с плоским порогом
</t>
    </r>
    <r>
      <rPr>
        <sz val="8"/>
        <color theme="3" tint="-0.249977111117893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Прменяется в воротах шириной до 5000 мм включительно. Высота порога: 18 мм (Trend, ProTrend), 20 мм (</t>
    </r>
    <r>
      <rPr>
        <sz val="8"/>
        <color rgb="FFFF0000"/>
        <rFont val="Calibri"/>
        <family val="2"/>
        <charset val="204"/>
      </rPr>
      <t xml:space="preserve">Prestige, </t>
    </r>
    <r>
      <rPr>
        <sz val="8"/>
        <color theme="3" tint="-0.249977111117893"/>
        <rFont val="Calibri"/>
        <family val="2"/>
        <charset val="204"/>
      </rPr>
      <t>ProPlus)</t>
    </r>
  </si>
  <si>
    <r>
      <rPr>
        <b/>
        <sz val="8"/>
        <color theme="3" tint="-0.249977111117893"/>
        <rFont val="Calibri"/>
        <family val="2"/>
        <charset val="204"/>
        <scheme val="minor"/>
      </rPr>
      <t>Наценка за установку торсионных пружин*</t>
    </r>
    <r>
      <rPr>
        <sz val="8"/>
        <color theme="3" tint="-0.249977111117893"/>
        <rFont val="Calibri"/>
        <family val="2"/>
        <charset val="204"/>
        <scheme val="minor"/>
      </rPr>
      <t xml:space="preserve">
(в воротах Trend, </t>
    </r>
    <r>
      <rPr>
        <sz val="8"/>
        <color rgb="FFFF0000"/>
        <rFont val="Calibri"/>
        <family val="2"/>
        <charset val="204"/>
        <scheme val="minor"/>
      </rPr>
      <t xml:space="preserve">Prestige </t>
    </r>
    <r>
      <rPr>
        <sz val="8"/>
        <color theme="3" tint="-0.249977111117893"/>
        <rFont val="Calibri"/>
        <family val="2"/>
        <charset val="204"/>
        <scheme val="minor"/>
      </rPr>
      <t xml:space="preserve">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</t>
    </r>
    <r>
      <rPr>
        <sz val="8"/>
        <color rgb="FFFF0000"/>
        <rFont val="Calibri"/>
        <family val="2"/>
        <charset val="204"/>
        <scheme val="minor"/>
      </rPr>
      <t>Prestige</t>
    </r>
    <r>
      <rPr>
        <sz val="8"/>
        <color theme="3" tint="-0.249977111117893"/>
        <rFont val="Calibri"/>
        <family val="2"/>
        <charset val="204"/>
        <scheme val="minor"/>
      </rPr>
      <t xml:space="preserve"> поставляемых по умолчанию с пружинами растяжения, приведен во вкладках </t>
    </r>
    <r>
      <rPr>
        <sz val="8"/>
        <color rgb="FFFF0000"/>
        <rFont val="Calibri"/>
        <family val="2"/>
        <charset val="204"/>
        <scheme val="minor"/>
      </rPr>
      <t>1.5-1.7</t>
    </r>
    <r>
      <rPr>
        <sz val="8"/>
        <color theme="3" tint="-0.249977111117893"/>
        <rFont val="Calibri"/>
        <family val="2"/>
        <charset val="204"/>
        <scheme val="minor"/>
      </rPr>
      <t>)</t>
    </r>
  </si>
  <si>
    <r>
      <t>Замок ригельный для гаражных ворот                                                                                                                                         (</t>
    </r>
    <r>
      <rPr>
        <sz val="8"/>
        <color rgb="FFFF0000"/>
        <rFont val="Calibri"/>
        <family val="2"/>
        <charset val="204"/>
        <scheme val="minor"/>
      </rPr>
      <t xml:space="preserve">RLG004 для серии Prestige, </t>
    </r>
    <r>
      <rPr>
        <sz val="8"/>
        <color rgb="FF002060"/>
        <rFont val="Calibri"/>
        <family val="2"/>
        <charset val="204"/>
        <scheme val="minor"/>
      </rPr>
      <t xml:space="preserve"> RLT-40 для серии Trend)</t>
    </r>
  </si>
  <si>
    <t>1.2 Описание гаражных ворот  Trend</t>
  </si>
  <si>
    <t>1.6 Прайс-лист на гаражные секционные ворота Trend</t>
  </si>
  <si>
    <t>1.1 Описание  гаражных  ворот Prestige</t>
  </si>
  <si>
    <t>1.5 Прайс-лист на гаражные секционные ворота  Prestige</t>
  </si>
  <si>
    <r>
      <t xml:space="preserve">Ворота Prestige, Trend  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</si>
  <si>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Prestige</t>
  </si>
  <si>
    <r>
      <t xml:space="preserve">Ворота Prestige,  Trend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</si>
  <si>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Типы монтажа для ворот серии Prestige: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</si>
  <si>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Prestige,Trend</t>
  </si>
  <si>
    <t>Prestige,  Trend</t>
  </si>
  <si>
    <t>Prestige, Trend</t>
  </si>
  <si>
    <t>Встроенный монтаж  для ворот Prestige,  Trend</t>
  </si>
  <si>
    <t>PG-ThermoSD</t>
  </si>
  <si>
    <t>Введите скидку по акции (%) для ProPlus, AluPro, AluTherm</t>
  </si>
  <si>
    <t>Филенка woodgrain: золотой дуб, темный дуб.</t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</si>
  <si>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от 01.08.19г</t>
    </r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</si>
</sst>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12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sz val="10"/>
      <name val="Arial Cyr"/>
      <family val="2"/>
      <charset val="204"/>
    </font>
    <font>
      <b/>
      <sz val="10.5"/>
      <color rgb="FFFF0000"/>
      <name val="Calibri"/>
      <family val="2"/>
      <charset val="204"/>
      <scheme val="minor"/>
    </font>
    <font>
      <b/>
      <sz val="7.5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7"/>
      <color theme="3"/>
      <name val="Calibri"/>
      <family val="2"/>
      <charset val="204"/>
      <scheme val="minor"/>
    </font>
    <font>
      <b/>
      <sz val="7.5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</font>
    <font>
      <sz val="7.5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</font>
    <font>
      <sz val="10"/>
      <color theme="3" tint="-0.249977111117893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  <scheme val="minor"/>
    </font>
    <font>
      <sz val="7"/>
      <color theme="3" tint="-0.249977111117893"/>
      <name val="Arial CYR"/>
      <charset val="204"/>
    </font>
    <font>
      <sz val="7.5"/>
      <color theme="3" tint="-0.249977111117893"/>
      <name val="Calibri"/>
      <family val="2"/>
      <charset val="204"/>
    </font>
    <font>
      <sz val="9"/>
      <color theme="3" tint="-0.249977111117893"/>
      <name val="Calibri"/>
      <family val="2"/>
      <charset val="204"/>
    </font>
    <font>
      <sz val="8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b/>
      <sz val="8"/>
      <color theme="4" tint="-0.499984740745262"/>
      <name val="Calibri"/>
      <family val="2"/>
      <charset val="204"/>
      <scheme val="minor"/>
    </font>
    <font>
      <u/>
      <sz val="8"/>
      <color theme="4" tint="-0.49998474074526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9"/>
      <color theme="4" tint="-0.249977111117893"/>
      <name val="Calibri"/>
      <family val="2"/>
      <charset val="204"/>
      <scheme val="minor"/>
    </font>
    <font>
      <b/>
      <sz val="9"/>
      <color theme="4" tint="-0.249977111117893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9"/>
      <color theme="3" tint="-0.249977111117893"/>
      <name val="Calibri"/>
      <family val="2"/>
      <charset val="204"/>
      <scheme val="minor"/>
    </font>
    <font>
      <sz val="7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3" tint="-0.499984740745262"/>
      <name val="Calibri"/>
      <family val="2"/>
      <charset val="204"/>
      <scheme val="minor"/>
    </font>
    <font>
      <b/>
      <sz val="8"/>
      <color theme="3" tint="-0.499984740745262"/>
      <name val="Calibri"/>
      <family val="2"/>
      <charset val="204"/>
      <scheme val="minor"/>
    </font>
    <font>
      <b/>
      <sz val="7.5"/>
      <color theme="3" tint="-0.499984740745262"/>
      <name val="Calibri"/>
      <family val="2"/>
      <charset val="204"/>
      <scheme val="minor"/>
    </font>
    <font>
      <b/>
      <sz val="10"/>
      <color theme="3" tint="-0.499984740745262"/>
      <name val="Calibri"/>
      <family val="2"/>
      <charset val="204"/>
      <scheme val="minor"/>
    </font>
    <font>
      <sz val="8"/>
      <color rgb="FF00206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sz val="7.5"/>
      <color rgb="FF002060"/>
      <name val="Calibri"/>
      <family val="2"/>
      <charset val="204"/>
      <scheme val="minor"/>
    </font>
    <font>
      <sz val="8"/>
      <color rgb="FF002060"/>
      <name val="Calibri"/>
      <family val="2"/>
      <charset val="204"/>
      <scheme val="minor"/>
    </font>
    <font>
      <b/>
      <sz val="8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u/>
      <sz val="8"/>
      <color rgb="FF00206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</font>
    <font>
      <b/>
      <sz val="8"/>
      <color theme="4" tint="-0.24997711111789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.5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57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72" fillId="0" borderId="0"/>
    <xf numFmtId="43" fontId="38" fillId="0" borderId="0" applyFont="0" applyFill="0" applyBorder="0" applyAlignment="0" applyProtection="0"/>
  </cellStyleXfs>
  <cellXfs count="820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5" xfId="0" applyFill="1" applyBorder="1"/>
    <xf numFmtId="0" fontId="0" fillId="2" borderId="26" xfId="0" applyFill="1" applyBorder="1"/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2" fillId="2" borderId="0" xfId="0" applyFont="1" applyFill="1" applyAlignment="1"/>
    <xf numFmtId="0" fontId="15" fillId="2" borderId="31" xfId="0" applyFont="1" applyFill="1" applyBorder="1" applyAlignment="1">
      <alignment vertical="center"/>
    </xf>
    <xf numFmtId="0" fontId="0" fillId="0" borderId="31" xfId="0" applyBorder="1"/>
    <xf numFmtId="0" fontId="14" fillId="2" borderId="31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17" fillId="0" borderId="33" xfId="0" applyFont="1" applyBorder="1" applyAlignment="1"/>
    <xf numFmtId="0" fontId="17" fillId="2" borderId="33" xfId="0" applyFont="1" applyFill="1" applyBorder="1" applyAlignment="1"/>
    <xf numFmtId="0" fontId="0" fillId="2" borderId="0" xfId="0" applyFill="1" applyBorder="1" applyAlignment="1"/>
    <xf numFmtId="0" fontId="0" fillId="2" borderId="33" xfId="0" applyFill="1" applyBorder="1"/>
    <xf numFmtId="0" fontId="21" fillId="2" borderId="33" xfId="0" applyFont="1" applyFill="1" applyBorder="1" applyAlignment="1">
      <alignment wrapText="1"/>
    </xf>
    <xf numFmtId="0" fontId="0" fillId="0" borderId="33" xfId="0" applyBorder="1"/>
    <xf numFmtId="0" fontId="5" fillId="2" borderId="0" xfId="0" applyFont="1" applyFill="1" applyAlignment="1"/>
    <xf numFmtId="0" fontId="25" fillId="5" borderId="34" xfId="0" applyFont="1" applyFill="1" applyBorder="1"/>
    <xf numFmtId="0" fontId="25" fillId="5" borderId="36" xfId="0" applyFont="1" applyFill="1" applyBorder="1"/>
    <xf numFmtId="0" fontId="25" fillId="5" borderId="35" xfId="0" applyFont="1" applyFill="1" applyBorder="1"/>
    <xf numFmtId="0" fontId="7" fillId="2" borderId="0" xfId="0" applyFont="1" applyFill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0" fillId="2" borderId="33" xfId="0" applyFill="1" applyBorder="1" applyAlignment="1"/>
    <xf numFmtId="0" fontId="0" fillId="2" borderId="28" xfId="0" applyFill="1" applyBorder="1" applyAlignment="1"/>
    <xf numFmtId="0" fontId="0" fillId="2" borderId="31" xfId="0" applyFill="1" applyBorder="1" applyAlignment="1"/>
    <xf numFmtId="0" fontId="0" fillId="2" borderId="32" xfId="0" applyFill="1" applyBorder="1" applyAlignment="1"/>
    <xf numFmtId="0" fontId="0" fillId="2" borderId="29" xfId="0" applyFill="1" applyBorder="1"/>
    <xf numFmtId="0" fontId="0" fillId="2" borderId="38" xfId="0" applyFill="1" applyBorder="1"/>
    <xf numFmtId="0" fontId="0" fillId="2" borderId="3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38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0" fillId="0" borderId="0" xfId="0"/>
    <xf numFmtId="0" fontId="0" fillId="2" borderId="31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1" fillId="0" borderId="0" xfId="1" applyFont="1" applyFill="1" applyAlignment="1">
      <alignment horizontal="left" wrapText="1"/>
    </xf>
    <xf numFmtId="0" fontId="54" fillId="0" borderId="0" xfId="1" applyFont="1" applyFill="1" applyAlignment="1">
      <alignment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61" fillId="2" borderId="0" xfId="0" applyFont="1" applyFill="1"/>
    <xf numFmtId="0" fontId="60" fillId="2" borderId="0" xfId="0" applyFont="1" applyFill="1"/>
    <xf numFmtId="0" fontId="63" fillId="0" borderId="0" xfId="1" applyFont="1" applyFill="1" applyBorder="1" applyAlignment="1">
      <alignment horizontal="left" vertical="center"/>
    </xf>
    <xf numFmtId="0" fontId="43" fillId="2" borderId="0" xfId="2" applyFill="1" applyAlignment="1" applyProtection="1"/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/>
    <xf numFmtId="0" fontId="18" fillId="2" borderId="0" xfId="0" applyFont="1" applyFill="1" applyBorder="1" applyAlignment="1"/>
    <xf numFmtId="0" fontId="33" fillId="2" borderId="3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0" fillId="2" borderId="32" xfId="0" applyFill="1" applyBorder="1"/>
    <xf numFmtId="0" fontId="19" fillId="2" borderId="0" xfId="0" applyFont="1" applyFill="1" applyBorder="1"/>
    <xf numFmtId="0" fontId="0" fillId="0" borderId="0" xfId="0"/>
    <xf numFmtId="9" fontId="0" fillId="6" borderId="1" xfId="0" applyNumberFormat="1" applyFill="1" applyBorder="1"/>
    <xf numFmtId="0" fontId="67" fillId="2" borderId="0" xfId="0" applyFont="1" applyFill="1"/>
    <xf numFmtId="0" fontId="65" fillId="0" borderId="0" xfId="0" applyFont="1"/>
    <xf numFmtId="0" fontId="0" fillId="0" borderId="0" xfId="0" applyBorder="1" applyProtection="1">
      <protection locked="0"/>
    </xf>
    <xf numFmtId="0" fontId="0" fillId="0" borderId="0" xfId="0"/>
    <xf numFmtId="0" fontId="1" fillId="2" borderId="0" xfId="0" applyFont="1" applyFill="1"/>
    <xf numFmtId="0" fontId="0" fillId="0" borderId="0" xfId="0"/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6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3" fontId="30" fillId="2" borderId="37" xfId="0" applyNumberFormat="1" applyFont="1" applyFill="1" applyBorder="1" applyProtection="1">
      <protection locked="0"/>
    </xf>
    <xf numFmtId="3" fontId="69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53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7" xfId="0" applyNumberFormat="1" applyFont="1" applyFill="1" applyBorder="1" applyProtection="1">
      <protection locked="0" hidden="1"/>
    </xf>
    <xf numFmtId="3" fontId="30" fillId="3" borderId="37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70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54" xfId="0" applyFont="1" applyFill="1" applyBorder="1"/>
    <xf numFmtId="0" fontId="65" fillId="2" borderId="0" xfId="0" applyFont="1" applyFill="1"/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6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66" fillId="2" borderId="0" xfId="0" applyFont="1" applyFill="1" applyProtection="1">
      <protection locked="0"/>
    </xf>
    <xf numFmtId="0" fontId="0" fillId="0" borderId="0" xfId="0"/>
    <xf numFmtId="0" fontId="60" fillId="2" borderId="0" xfId="0" applyFont="1" applyFill="1" applyAlignment="1"/>
    <xf numFmtId="0" fontId="17" fillId="2" borderId="0" xfId="0" applyFont="1" applyFill="1" applyAlignment="1">
      <alignment horizontal="center"/>
    </xf>
    <xf numFmtId="0" fontId="0" fillId="0" borderId="0" xfId="0"/>
    <xf numFmtId="0" fontId="10" fillId="2" borderId="9" xfId="0" applyFont="1" applyFill="1" applyBorder="1" applyAlignment="1">
      <alignment horizontal="center" vertical="center" wrapText="1"/>
    </xf>
    <xf numFmtId="0" fontId="0" fillId="2" borderId="50" xfId="0" applyFill="1" applyBorder="1"/>
    <xf numFmtId="0" fontId="0" fillId="2" borderId="48" xfId="0" applyFill="1" applyBorder="1"/>
    <xf numFmtId="0" fontId="19" fillId="2" borderId="48" xfId="0" applyFont="1" applyFill="1" applyBorder="1" applyAlignment="1"/>
    <xf numFmtId="0" fontId="19" fillId="2" borderId="5" xfId="0" applyFont="1" applyFill="1" applyBorder="1" applyAlignment="1"/>
    <xf numFmtId="0" fontId="19" fillId="2" borderId="8" xfId="0" applyFont="1" applyFill="1" applyBorder="1" applyAlignment="1"/>
    <xf numFmtId="0" fontId="19" fillId="2" borderId="0" xfId="0" applyFont="1" applyFill="1" applyBorder="1" applyAlignment="1"/>
    <xf numFmtId="0" fontId="19" fillId="2" borderId="6" xfId="0" applyFont="1" applyFill="1" applyBorder="1" applyAlignment="1"/>
    <xf numFmtId="0" fontId="19" fillId="2" borderId="25" xfId="0" applyFont="1" applyFill="1" applyBorder="1" applyAlignment="1"/>
    <xf numFmtId="0" fontId="19" fillId="2" borderId="26" xfId="0" applyFont="1" applyFill="1" applyBorder="1" applyAlignment="1"/>
    <xf numFmtId="0" fontId="19" fillId="2" borderId="7" xfId="0" applyFont="1" applyFill="1" applyBorder="1" applyAlignment="1"/>
    <xf numFmtId="0" fontId="25" fillId="5" borderId="0" xfId="0" applyFont="1" applyFill="1" applyBorder="1"/>
    <xf numFmtId="3" fontId="0" fillId="2" borderId="0" xfId="0" applyNumberFormat="1" applyFont="1" applyFill="1" applyBorder="1" applyProtection="1">
      <protection locked="0"/>
    </xf>
    <xf numFmtId="3" fontId="0" fillId="2" borderId="9" xfId="0" applyNumberFormat="1" applyFont="1" applyFill="1" applyBorder="1" applyProtection="1">
      <protection locked="0"/>
    </xf>
    <xf numFmtId="0" fontId="33" fillId="0" borderId="0" xfId="0" applyFont="1" applyAlignment="1">
      <alignment horizontal="center"/>
    </xf>
    <xf numFmtId="0" fontId="61" fillId="2" borderId="0" xfId="0" applyFont="1" applyFill="1" applyAlignment="1"/>
    <xf numFmtId="0" fontId="0" fillId="2" borderId="50" xfId="0" applyFill="1" applyBorder="1" applyAlignment="1"/>
    <xf numFmtId="0" fontId="0" fillId="2" borderId="48" xfId="0" applyFill="1" applyBorder="1" applyAlignment="1"/>
    <xf numFmtId="0" fontId="0" fillId="2" borderId="5" xfId="0" applyFill="1" applyBorder="1" applyAlignment="1"/>
    <xf numFmtId="0" fontId="0" fillId="2" borderId="8" xfId="0" applyFill="1" applyBorder="1" applyAlignment="1"/>
    <xf numFmtId="0" fontId="0" fillId="2" borderId="6" xfId="0" applyFill="1" applyBorder="1" applyAlignment="1"/>
    <xf numFmtId="0" fontId="0" fillId="2" borderId="25" xfId="0" applyFill="1" applyBorder="1" applyAlignment="1"/>
    <xf numFmtId="0" fontId="0" fillId="2" borderId="26" xfId="0" applyFill="1" applyBorder="1" applyAlignment="1"/>
    <xf numFmtId="0" fontId="0" fillId="2" borderId="7" xfId="0" applyFill="1" applyBorder="1" applyAlignment="1"/>
    <xf numFmtId="0" fontId="0" fillId="0" borderId="50" xfId="0" applyBorder="1"/>
    <xf numFmtId="0" fontId="0" fillId="2" borderId="9" xfId="0" applyFont="1" applyFill="1" applyBorder="1" applyAlignment="1">
      <alignment vertical="center"/>
    </xf>
    <xf numFmtId="0" fontId="1" fillId="2" borderId="33" xfId="0" applyFont="1" applyFill="1" applyBorder="1"/>
    <xf numFmtId="0" fontId="55" fillId="2" borderId="0" xfId="0" applyFont="1" applyFill="1" applyBorder="1" applyAlignment="1"/>
    <xf numFmtId="0" fontId="9" fillId="2" borderId="0" xfId="0" applyFont="1" applyFill="1" applyBorder="1" applyAlignment="1">
      <alignment horizontal="left"/>
    </xf>
    <xf numFmtId="0" fontId="0" fillId="0" borderId="0" xfId="0"/>
    <xf numFmtId="0" fontId="73" fillId="2" borderId="0" xfId="0" applyFont="1" applyFill="1" applyAlignment="1"/>
    <xf numFmtId="0" fontId="0" fillId="0" borderId="0" xfId="0"/>
    <xf numFmtId="3" fontId="0" fillId="0" borderId="0" xfId="0" applyNumberFormat="1"/>
    <xf numFmtId="9" fontId="7" fillId="2" borderId="0" xfId="0" applyNumberFormat="1" applyFont="1" applyFill="1" applyAlignment="1">
      <alignment horizontal="left" vertical="top" wrapText="1"/>
    </xf>
    <xf numFmtId="9" fontId="0" fillId="0" borderId="0" xfId="0" applyNumberFormat="1"/>
    <xf numFmtId="9" fontId="0" fillId="2" borderId="0" xfId="0" applyNumberFormat="1" applyFill="1"/>
    <xf numFmtId="3" fontId="0" fillId="2" borderId="0" xfId="0" applyNumberFormat="1" applyFill="1"/>
    <xf numFmtId="0" fontId="0" fillId="0" borderId="0" xfId="0"/>
    <xf numFmtId="0" fontId="0" fillId="0" borderId="0" xfId="0"/>
    <xf numFmtId="3" fontId="30" fillId="3" borderId="58" xfId="0" applyNumberFormat="1" applyFont="1" applyFill="1" applyBorder="1" applyProtection="1">
      <protection locked="0" hidden="1"/>
    </xf>
    <xf numFmtId="3" fontId="30" fillId="2" borderId="58" xfId="0" applyNumberFormat="1" applyFont="1" applyFill="1" applyBorder="1" applyProtection="1">
      <protection locked="0" hidden="1"/>
    </xf>
    <xf numFmtId="3" fontId="30" fillId="3" borderId="59" xfId="0" applyNumberFormat="1" applyFont="1" applyFill="1" applyBorder="1" applyProtection="1">
      <protection locked="0" hidden="1"/>
    </xf>
    <xf numFmtId="3" fontId="30" fillId="2" borderId="59" xfId="0" applyNumberFormat="1" applyFont="1" applyFill="1" applyBorder="1" applyProtection="1">
      <protection locked="0"/>
    </xf>
    <xf numFmtId="3" fontId="30" fillId="2" borderId="58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3" fontId="30" fillId="2" borderId="9" xfId="0" applyNumberFormat="1" applyFont="1" applyFill="1" applyBorder="1" applyProtection="1">
      <protection locked="0"/>
    </xf>
    <xf numFmtId="0" fontId="25" fillId="5" borderId="60" xfId="0" applyFont="1" applyFill="1" applyBorder="1"/>
    <xf numFmtId="3" fontId="30" fillId="3" borderId="9" xfId="0" applyNumberFormat="1" applyFont="1" applyFill="1" applyBorder="1" applyProtection="1">
      <protection locked="0" hidden="1"/>
    </xf>
    <xf numFmtId="3" fontId="30" fillId="2" borderId="9" xfId="0" applyNumberFormat="1" applyFont="1" applyFill="1" applyBorder="1" applyProtection="1">
      <protection locked="0" hidden="1"/>
    </xf>
    <xf numFmtId="0" fontId="25" fillId="5" borderId="61" xfId="0" applyFont="1" applyFill="1" applyBorder="1"/>
    <xf numFmtId="3" fontId="30" fillId="6" borderId="58" xfId="0" applyNumberFormat="1" applyFont="1" applyFill="1" applyBorder="1" applyProtection="1">
      <protection locked="0" hidden="1"/>
    </xf>
    <xf numFmtId="0" fontId="0" fillId="6" borderId="0" xfId="0" applyFill="1"/>
    <xf numFmtId="0" fontId="0" fillId="0" borderId="0" xfId="0"/>
    <xf numFmtId="0" fontId="4" fillId="3" borderId="0" xfId="0" applyFont="1" applyFill="1" applyBorder="1" applyAlignment="1">
      <alignment horizontal="center"/>
    </xf>
    <xf numFmtId="0" fontId="25" fillId="5" borderId="40" xfId="0" applyFont="1" applyFill="1" applyBorder="1"/>
    <xf numFmtId="0" fontId="7" fillId="4" borderId="0" xfId="0" applyFont="1" applyFill="1" applyAlignment="1"/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43" fillId="2" borderId="0" xfId="2" applyFill="1" applyAlignment="1" applyProtection="1"/>
    <xf numFmtId="0" fontId="27" fillId="2" borderId="0" xfId="0" applyFont="1" applyFill="1"/>
    <xf numFmtId="0" fontId="74" fillId="0" borderId="39" xfId="1" applyFont="1" applyFill="1" applyBorder="1" applyAlignment="1">
      <alignment horizontal="center" vertical="center" wrapText="1"/>
    </xf>
    <xf numFmtId="0" fontId="75" fillId="0" borderId="40" xfId="1" applyFont="1" applyFill="1" applyBorder="1" applyAlignment="1">
      <alignment horizontal="left" vertical="center" wrapText="1"/>
    </xf>
    <xf numFmtId="0" fontId="77" fillId="0" borderId="0" xfId="1" applyFont="1" applyFill="1"/>
    <xf numFmtId="0" fontId="78" fillId="0" borderId="39" xfId="1" applyFont="1" applyFill="1" applyBorder="1" applyAlignment="1">
      <alignment horizontal="center" vertical="center" wrapText="1"/>
    </xf>
    <xf numFmtId="0" fontId="79" fillId="0" borderId="38" xfId="1" applyFont="1" applyFill="1" applyBorder="1" applyAlignment="1">
      <alignment horizontal="center" vertical="center" wrapText="1"/>
    </xf>
    <xf numFmtId="3" fontId="80" fillId="0" borderId="29" xfId="1" applyNumberFormat="1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horizontal="center" vertical="center" wrapText="1"/>
    </xf>
    <xf numFmtId="0" fontId="79" fillId="0" borderId="11" xfId="1" applyFont="1" applyFill="1" applyBorder="1" applyAlignment="1">
      <alignment horizontal="center" vertical="center" wrapText="1"/>
    </xf>
    <xf numFmtId="3" fontId="80" fillId="0" borderId="40" xfId="1" applyNumberFormat="1" applyFont="1" applyFill="1" applyBorder="1" applyAlignment="1">
      <alignment horizontal="center" vertical="center" wrapText="1"/>
    </xf>
    <xf numFmtId="3" fontId="80" fillId="0" borderId="9" xfId="1" applyNumberFormat="1" applyFont="1" applyFill="1" applyBorder="1" applyAlignment="1">
      <alignment horizontal="center" vertical="center" wrapText="1"/>
    </xf>
    <xf numFmtId="0" fontId="79" fillId="0" borderId="12" xfId="1" applyFont="1" applyFill="1" applyBorder="1" applyAlignment="1">
      <alignment horizontal="center" vertical="center" wrapText="1"/>
    </xf>
    <xf numFmtId="0" fontId="79" fillId="0" borderId="40" xfId="1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horizontal="center" vertical="center" wrapText="1"/>
    </xf>
    <xf numFmtId="0" fontId="79" fillId="0" borderId="10" xfId="1" applyFont="1" applyFill="1" applyBorder="1" applyAlignment="1">
      <alignment horizontal="left" vertical="center" wrapText="1"/>
    </xf>
    <xf numFmtId="0" fontId="81" fillId="0" borderId="10" xfId="1" applyFont="1" applyFill="1" applyBorder="1" applyAlignment="1">
      <alignment horizontal="left" vertical="center" wrapText="1"/>
    </xf>
    <xf numFmtId="0" fontId="79" fillId="0" borderId="9" xfId="1" applyFont="1" applyFill="1" applyBorder="1" applyAlignment="1">
      <alignment horizontal="left" vertical="center" wrapText="1"/>
    </xf>
    <xf numFmtId="0" fontId="81" fillId="0" borderId="9" xfId="1" applyFont="1" applyFill="1" applyBorder="1" applyAlignment="1">
      <alignment horizontal="left" vertical="center" wrapText="1"/>
    </xf>
    <xf numFmtId="9" fontId="80" fillId="0" borderId="29" xfId="153" applyFont="1" applyFill="1" applyBorder="1" applyAlignment="1">
      <alignment horizontal="center" vertical="center" wrapText="1"/>
    </xf>
    <xf numFmtId="0" fontId="84" fillId="0" borderId="0" xfId="1" applyFont="1" applyFill="1" applyAlignment="1">
      <alignment wrapText="1"/>
    </xf>
    <xf numFmtId="0" fontId="85" fillId="0" borderId="11" xfId="1" applyFont="1" applyFill="1" applyBorder="1" applyAlignment="1">
      <alignment vertical="center" wrapText="1"/>
    </xf>
    <xf numFmtId="0" fontId="85" fillId="0" borderId="10" xfId="1" applyFont="1" applyFill="1" applyBorder="1" applyAlignment="1">
      <alignment vertical="center" wrapText="1"/>
    </xf>
    <xf numFmtId="3" fontId="80" fillId="0" borderId="10" xfId="1" applyNumberFormat="1" applyFont="1" applyFill="1" applyBorder="1" applyAlignment="1">
      <alignment horizontal="center" vertical="center" wrapText="1"/>
    </xf>
    <xf numFmtId="3" fontId="80" fillId="0" borderId="11" xfId="1" applyNumberFormat="1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wrapText="1"/>
    </xf>
    <xf numFmtId="9" fontId="80" fillId="0" borderId="10" xfId="153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vertical="center" wrapText="1"/>
    </xf>
    <xf numFmtId="0" fontId="80" fillId="0" borderId="10" xfId="1" applyFont="1" applyFill="1" applyBorder="1" applyAlignment="1">
      <alignment vertical="center" wrapText="1"/>
    </xf>
    <xf numFmtId="0" fontId="79" fillId="0" borderId="10" xfId="1" applyFont="1" applyFill="1" applyBorder="1" applyAlignment="1">
      <alignment vertical="center" wrapText="1"/>
    </xf>
    <xf numFmtId="0" fontId="84" fillId="0" borderId="9" xfId="1" applyFont="1" applyFill="1" applyBorder="1" applyAlignment="1">
      <alignment wrapText="1"/>
    </xf>
    <xf numFmtId="0" fontId="79" fillId="0" borderId="38" xfId="1" applyFont="1" applyFill="1" applyBorder="1" applyAlignment="1">
      <alignment vertical="center" wrapText="1"/>
    </xf>
    <xf numFmtId="0" fontId="79" fillId="0" borderId="9" xfId="1" applyFont="1" applyBorder="1" applyAlignment="1">
      <alignment horizontal="center" vertical="center"/>
    </xf>
    <xf numFmtId="3" fontId="80" fillId="0" borderId="11" xfId="1" applyNumberFormat="1" applyFont="1" applyFill="1" applyBorder="1" applyAlignment="1">
      <alignment vertical="center" wrapText="1"/>
    </xf>
    <xf numFmtId="0" fontId="81" fillId="0" borderId="9" xfId="1" applyFont="1" applyFill="1" applyBorder="1" applyAlignment="1">
      <alignment horizontal="center" vertical="center" wrapText="1"/>
    </xf>
    <xf numFmtId="0" fontId="86" fillId="0" borderId="9" xfId="1" applyFont="1" applyFill="1" applyBorder="1" applyAlignment="1">
      <alignment horizontal="center" vertical="center" wrapText="1"/>
    </xf>
    <xf numFmtId="0" fontId="87" fillId="0" borderId="9" xfId="1" applyFont="1" applyFill="1" applyBorder="1" applyAlignment="1">
      <alignment horizontal="center" vertical="center" wrapText="1"/>
    </xf>
    <xf numFmtId="0" fontId="84" fillId="0" borderId="0" xfId="1" applyFont="1" applyFill="1"/>
    <xf numFmtId="0" fontId="85" fillId="0" borderId="11" xfId="1" applyFont="1" applyFill="1" applyBorder="1" applyAlignment="1">
      <alignment vertical="center"/>
    </xf>
    <xf numFmtId="0" fontId="85" fillId="0" borderId="10" xfId="1" applyFont="1" applyFill="1" applyBorder="1" applyAlignment="1">
      <alignment vertical="center"/>
    </xf>
    <xf numFmtId="3" fontId="80" fillId="0" borderId="11" xfId="1" applyNumberFormat="1" applyFont="1" applyFill="1" applyBorder="1" applyAlignment="1">
      <alignment vertical="center"/>
    </xf>
    <xf numFmtId="0" fontId="87" fillId="0" borderId="29" xfId="1" applyFont="1" applyFill="1" applyBorder="1" applyAlignment="1">
      <alignment horizontal="center" vertical="center" wrapText="1"/>
    </xf>
    <xf numFmtId="0" fontId="88" fillId="0" borderId="29" xfId="1" applyFont="1" applyFill="1" applyBorder="1" applyAlignment="1">
      <alignment horizontal="center" vertical="center" wrapText="1"/>
    </xf>
    <xf numFmtId="0" fontId="82" fillId="0" borderId="11" xfId="1" applyFont="1" applyFill="1" applyBorder="1" applyAlignment="1">
      <alignment vertical="center" wrapText="1"/>
    </xf>
    <xf numFmtId="9" fontId="80" fillId="0" borderId="10" xfId="153" quotePrefix="1" applyFont="1" applyFill="1" applyBorder="1" applyAlignment="1">
      <alignment horizontal="center" vertical="center" wrapText="1"/>
    </xf>
    <xf numFmtId="0" fontId="82" fillId="0" borderId="29" xfId="1" applyFont="1" applyFill="1" applyBorder="1" applyAlignment="1">
      <alignment horizontal="center" vertical="center" wrapText="1"/>
    </xf>
    <xf numFmtId="0" fontId="78" fillId="0" borderId="9" xfId="1" applyFont="1" applyFill="1" applyBorder="1" applyAlignment="1">
      <alignment horizontal="center" vertical="center" wrapText="1"/>
    </xf>
    <xf numFmtId="0" fontId="80" fillId="0" borderId="9" xfId="1" applyFont="1" applyFill="1" applyBorder="1" applyAlignment="1">
      <alignment horizontal="left" vertical="center" wrapText="1"/>
    </xf>
    <xf numFmtId="0" fontId="19" fillId="5" borderId="9" xfId="0" applyFont="1" applyFill="1" applyBorder="1"/>
    <xf numFmtId="0" fontId="0" fillId="2" borderId="9" xfId="0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89" fillId="0" borderId="10" xfId="1" applyFont="1" applyFill="1" applyBorder="1" applyAlignment="1">
      <alignment horizontal="left" vertical="center" wrapText="1"/>
    </xf>
    <xf numFmtId="0" fontId="89" fillId="0" borderId="9" xfId="1" applyFont="1" applyFill="1" applyBorder="1" applyAlignment="1">
      <alignment horizontal="left" vertical="center" wrapText="1"/>
    </xf>
    <xf numFmtId="0" fontId="91" fillId="0" borderId="9" xfId="1" applyFont="1" applyFill="1" applyBorder="1" applyAlignment="1">
      <alignment horizontal="left" vertical="center" wrapText="1"/>
    </xf>
    <xf numFmtId="0" fontId="91" fillId="0" borderId="10" xfId="1" applyFont="1" applyFill="1" applyBorder="1" applyAlignment="1">
      <alignment horizontal="left" vertical="center" wrapText="1"/>
    </xf>
    <xf numFmtId="0" fontId="59" fillId="2" borderId="0" xfId="0" applyFont="1" applyFill="1" applyBorder="1"/>
    <xf numFmtId="0" fontId="79" fillId="0" borderId="40" xfId="1" applyFont="1" applyFill="1" applyBorder="1" applyAlignment="1">
      <alignment horizontal="center" vertical="center" wrapText="1"/>
    </xf>
    <xf numFmtId="0" fontId="83" fillId="0" borderId="9" xfId="1" applyFont="1" applyFill="1" applyBorder="1" applyAlignment="1">
      <alignment horizontal="left" vertical="center" wrapText="1"/>
    </xf>
    <xf numFmtId="0" fontId="75" fillId="0" borderId="9" xfId="1" applyFont="1" applyFill="1" applyBorder="1" applyAlignment="1">
      <alignment wrapText="1"/>
    </xf>
    <xf numFmtId="0" fontId="65" fillId="2" borderId="0" xfId="0" applyFont="1" applyFill="1" applyAlignment="1">
      <alignment horizontal="center"/>
    </xf>
    <xf numFmtId="0" fontId="94" fillId="0" borderId="0" xfId="0" applyFont="1"/>
    <xf numFmtId="0" fontId="94" fillId="2" borderId="0" xfId="0" applyFont="1" applyFill="1"/>
    <xf numFmtId="9" fontId="41" fillId="0" borderId="0" xfId="153" applyFont="1" applyFill="1" applyAlignment="1">
      <alignment horizontal="center" vertical="center" wrapText="1"/>
    </xf>
    <xf numFmtId="0" fontId="84" fillId="0" borderId="10" xfId="1" applyFont="1" applyFill="1" applyBorder="1" applyAlignment="1">
      <alignment horizontal="center" wrapText="1"/>
    </xf>
    <xf numFmtId="0" fontId="84" fillId="0" borderId="10" xfId="1" applyFont="1" applyFill="1" applyBorder="1" applyAlignment="1">
      <alignment horizontal="center" vertical="center" wrapText="1"/>
    </xf>
    <xf numFmtId="0" fontId="95" fillId="0" borderId="31" xfId="0" applyFont="1" applyBorder="1" applyAlignment="1">
      <alignment horizontal="center"/>
    </xf>
    <xf numFmtId="9" fontId="96" fillId="0" borderId="31" xfId="153" applyFont="1" applyFill="1" applyBorder="1" applyAlignment="1">
      <alignment horizontal="center" vertical="center" wrapText="1"/>
    </xf>
    <xf numFmtId="9" fontId="96" fillId="0" borderId="31" xfId="153" quotePrefix="1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33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7" fillId="4" borderId="0" xfId="0" applyFont="1" applyFill="1" applyAlignment="1">
      <alignment wrapText="1"/>
    </xf>
    <xf numFmtId="0" fontId="1" fillId="2" borderId="9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2" borderId="0" xfId="0" applyFill="1" applyAlignment="1">
      <alignment horizontal="center"/>
    </xf>
    <xf numFmtId="0" fontId="30" fillId="2" borderId="9" xfId="0" applyFont="1" applyFill="1" applyBorder="1"/>
    <xf numFmtId="0" fontId="0" fillId="0" borderId="0" xfId="0"/>
    <xf numFmtId="0" fontId="18" fillId="2" borderId="48" xfId="0" applyFont="1" applyFill="1" applyBorder="1" applyAlignment="1"/>
    <xf numFmtId="0" fontId="18" fillId="2" borderId="8" xfId="0" applyFont="1" applyFill="1" applyBorder="1" applyAlignment="1"/>
    <xf numFmtId="0" fontId="1" fillId="2" borderId="48" xfId="0" applyFont="1" applyFill="1" applyBorder="1"/>
    <xf numFmtId="0" fontId="1" fillId="2" borderId="68" xfId="0" applyFont="1" applyFill="1" applyBorder="1"/>
    <xf numFmtId="0" fontId="0" fillId="2" borderId="70" xfId="0" applyFill="1" applyBorder="1"/>
    <xf numFmtId="0" fontId="0" fillId="2" borderId="69" xfId="0" applyFill="1" applyBorder="1"/>
    <xf numFmtId="0" fontId="0" fillId="2" borderId="57" xfId="0" applyFill="1" applyBorder="1"/>
    <xf numFmtId="0" fontId="1" fillId="2" borderId="8" xfId="0" applyFont="1" applyFill="1" applyBorder="1"/>
    <xf numFmtId="0" fontId="55" fillId="2" borderId="8" xfId="0" applyFont="1" applyFill="1" applyBorder="1" applyAlignment="1">
      <alignment wrapText="1"/>
    </xf>
    <xf numFmtId="0" fontId="55" fillId="2" borderId="25" xfId="0" applyFont="1" applyFill="1" applyBorder="1" applyAlignment="1">
      <alignment wrapText="1"/>
    </xf>
    <xf numFmtId="0" fontId="55" fillId="2" borderId="26" xfId="0" applyFont="1" applyFill="1" applyBorder="1" applyAlignment="1"/>
    <xf numFmtId="0" fontId="1" fillId="2" borderId="26" xfId="0" applyFont="1" applyFill="1" applyBorder="1" applyAlignment="1">
      <alignment vertical="top"/>
    </xf>
    <xf numFmtId="0" fontId="17" fillId="2" borderId="26" xfId="0" applyFont="1" applyFill="1" applyBorder="1" applyAlignment="1"/>
    <xf numFmtId="0" fontId="0" fillId="2" borderId="26" xfId="0" applyFont="1" applyFill="1" applyBorder="1"/>
    <xf numFmtId="0" fontId="4" fillId="2" borderId="0" xfId="0" applyFont="1" applyFill="1" applyAlignment="1">
      <alignment vertical="top"/>
    </xf>
    <xf numFmtId="0" fontId="1" fillId="0" borderId="9" xfId="0" applyFont="1" applyBorder="1" applyAlignment="1">
      <alignment horizontal="right" vertical="center"/>
    </xf>
    <xf numFmtId="3" fontId="0" fillId="2" borderId="74" xfId="0" applyNumberFormat="1" applyFont="1" applyFill="1" applyBorder="1" applyProtection="1">
      <protection locked="0"/>
    </xf>
    <xf numFmtId="0" fontId="33" fillId="0" borderId="0" xfId="0" applyFont="1" applyAlignment="1">
      <alignment wrapText="1"/>
    </xf>
    <xf numFmtId="0" fontId="33" fillId="0" borderId="0" xfId="0" applyFont="1" applyAlignment="1"/>
    <xf numFmtId="0" fontId="79" fillId="0" borderId="33" xfId="1" applyFont="1" applyFill="1" applyBorder="1" applyAlignment="1">
      <alignment horizontal="left" vertical="center" wrapText="1"/>
    </xf>
    <xf numFmtId="0" fontId="75" fillId="0" borderId="9" xfId="1" applyFont="1" applyFill="1" applyBorder="1" applyAlignment="1">
      <alignment vertical="center" wrapText="1"/>
    </xf>
    <xf numFmtId="0" fontId="63" fillId="0" borderId="0" xfId="1" applyFont="1" applyFill="1" applyBorder="1" applyAlignment="1">
      <alignment horizontal="left"/>
    </xf>
    <xf numFmtId="0" fontId="63" fillId="0" borderId="38" xfId="1" applyFont="1" applyFill="1" applyBorder="1" applyAlignment="1">
      <alignment horizontal="left"/>
    </xf>
    <xf numFmtId="0" fontId="64" fillId="0" borderId="0" xfId="1" applyFont="1" applyFill="1" applyBorder="1" applyAlignment="1"/>
    <xf numFmtId="0" fontId="63" fillId="0" borderId="0" xfId="1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74" fillId="0" borderId="9" xfId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wrapText="1"/>
    </xf>
    <xf numFmtId="0" fontId="45" fillId="0" borderId="9" xfId="1" applyFont="1" applyFill="1" applyBorder="1" applyAlignment="1">
      <alignment horizontal="center" vertical="center" wrapText="1"/>
    </xf>
    <xf numFmtId="0" fontId="80" fillId="0" borderId="9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/>
    </xf>
    <xf numFmtId="0" fontId="100" fillId="0" borderId="9" xfId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horizontal="left" wrapText="1"/>
    </xf>
    <xf numFmtId="0" fontId="78" fillId="0" borderId="9" xfId="1" applyFont="1" applyFill="1" applyBorder="1" applyAlignment="1">
      <alignment wrapText="1"/>
    </xf>
    <xf numFmtId="0" fontId="1" fillId="2" borderId="0" xfId="0" applyFont="1" applyFill="1" applyAlignment="1">
      <alignment horizontal="center" vertical="center"/>
    </xf>
    <xf numFmtId="9" fontId="95" fillId="0" borderId="31" xfId="153" applyFont="1" applyBorder="1" applyAlignment="1">
      <alignment horizontal="center"/>
    </xf>
    <xf numFmtId="1" fontId="101" fillId="0" borderId="9" xfId="0" applyNumberFormat="1" applyFont="1" applyFill="1" applyBorder="1" applyAlignment="1">
      <alignment horizontal="center" wrapText="1"/>
    </xf>
    <xf numFmtId="0" fontId="41" fillId="0" borderId="9" xfId="1" applyFont="1" applyFill="1" applyBorder="1" applyAlignment="1">
      <alignment wrapText="1"/>
    </xf>
    <xf numFmtId="0" fontId="3" fillId="2" borderId="0" xfId="0" applyFont="1" applyFill="1" applyAlignment="1">
      <alignment horizontal="left"/>
    </xf>
    <xf numFmtId="0" fontId="3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4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7" fillId="4" borderId="0" xfId="0" applyFont="1" applyFill="1" applyAlignment="1"/>
    <xf numFmtId="0" fontId="4" fillId="2" borderId="0" xfId="0" applyFont="1" applyFill="1" applyAlignment="1">
      <alignment horizontal="center"/>
    </xf>
    <xf numFmtId="0" fontId="0" fillId="0" borderId="0" xfId="0"/>
    <xf numFmtId="0" fontId="76" fillId="0" borderId="12" xfId="1" applyFont="1" applyFill="1" applyBorder="1" applyAlignment="1">
      <alignment horizontal="center" vertical="center" wrapText="1"/>
    </xf>
    <xf numFmtId="0" fontId="76" fillId="0" borderId="9" xfId="1" applyFont="1" applyFill="1" applyBorder="1" applyAlignment="1">
      <alignment horizontal="center" vertical="center" wrapText="1"/>
    </xf>
    <xf numFmtId="0" fontId="76" fillId="0" borderId="9" xfId="1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/>
    </xf>
    <xf numFmtId="3" fontId="105" fillId="0" borderId="29" xfId="1" applyNumberFormat="1" applyFont="1" applyFill="1" applyBorder="1" applyAlignment="1">
      <alignment horizontal="center" vertical="center" wrapText="1"/>
    </xf>
    <xf numFmtId="0" fontId="104" fillId="0" borderId="12" xfId="1" applyFont="1" applyFill="1" applyBorder="1" applyAlignment="1">
      <alignment horizontal="center" vertical="center" wrapText="1"/>
    </xf>
    <xf numFmtId="0" fontId="104" fillId="0" borderId="9" xfId="1" applyFont="1" applyFill="1" applyBorder="1" applyAlignment="1">
      <alignment horizontal="center" vertical="center" wrapText="1"/>
    </xf>
    <xf numFmtId="0" fontId="104" fillId="0" borderId="11" xfId="1" applyFont="1" applyFill="1" applyBorder="1" applyAlignment="1">
      <alignment horizontal="center" vertical="center" wrapText="1"/>
    </xf>
    <xf numFmtId="0" fontId="106" fillId="0" borderId="9" xfId="1" applyFont="1" applyFill="1" applyBorder="1" applyAlignment="1">
      <alignment horizontal="center" vertical="center" wrapText="1"/>
    </xf>
    <xf numFmtId="0" fontId="107" fillId="0" borderId="9" xfId="1" applyFont="1" applyFill="1" applyBorder="1" applyAlignment="1">
      <alignment wrapText="1"/>
    </xf>
    <xf numFmtId="0" fontId="108" fillId="0" borderId="9" xfId="1" applyFont="1" applyFill="1" applyBorder="1" applyAlignment="1">
      <alignment horizontal="left" vertical="center" wrapText="1"/>
    </xf>
    <xf numFmtId="0" fontId="110" fillId="0" borderId="9" xfId="1" applyFont="1" applyFill="1" applyBorder="1" applyAlignment="1">
      <alignment horizontal="center" vertical="center" wrapText="1"/>
    </xf>
    <xf numFmtId="0" fontId="111" fillId="0" borderId="12" xfId="1" applyFont="1" applyFill="1" applyBorder="1" applyAlignment="1">
      <alignment horizontal="center" vertical="center" wrapText="1"/>
    </xf>
    <xf numFmtId="0" fontId="111" fillId="0" borderId="9" xfId="1" applyFont="1" applyFill="1" applyBorder="1" applyAlignment="1">
      <alignment horizontal="center" vertical="center" wrapText="1"/>
    </xf>
    <xf numFmtId="0" fontId="112" fillId="0" borderId="40" xfId="1" applyFont="1" applyFill="1" applyBorder="1" applyAlignment="1">
      <alignment horizontal="left" vertical="center" wrapText="1"/>
    </xf>
    <xf numFmtId="3" fontId="112" fillId="0" borderId="29" xfId="1" applyNumberFormat="1" applyFont="1" applyFill="1" applyBorder="1" applyAlignment="1">
      <alignment horizontal="center" vertical="center" wrapText="1"/>
    </xf>
    <xf numFmtId="0" fontId="113" fillId="0" borderId="10" xfId="1" applyFont="1" applyFill="1" applyBorder="1" applyAlignment="1">
      <alignment horizontal="center" vertical="center" wrapText="1"/>
    </xf>
    <xf numFmtId="0" fontId="111" fillId="0" borderId="10" xfId="1" applyFont="1" applyFill="1" applyBorder="1" applyAlignment="1">
      <alignment horizontal="left" vertical="center" wrapText="1"/>
    </xf>
    <xf numFmtId="0" fontId="108" fillId="0" borderId="40" xfId="1" applyFont="1" applyFill="1" applyBorder="1" applyAlignment="1">
      <alignment vertical="center" wrapText="1"/>
    </xf>
    <xf numFmtId="0" fontId="108" fillId="0" borderId="10" xfId="1" applyFont="1" applyFill="1" applyBorder="1" applyAlignment="1">
      <alignment horizontal="left" vertical="center" wrapText="1"/>
    </xf>
    <xf numFmtId="0" fontId="111" fillId="0" borderId="9" xfId="1" applyFont="1" applyFill="1" applyBorder="1" applyAlignment="1">
      <alignment horizontal="left" vertical="center" wrapText="1"/>
    </xf>
    <xf numFmtId="0" fontId="108" fillId="0" borderId="27" xfId="1" applyFont="1" applyFill="1" applyBorder="1" applyAlignment="1">
      <alignment horizontal="left" vertical="center" wrapText="1"/>
    </xf>
    <xf numFmtId="3" fontId="76" fillId="0" borderId="9" xfId="1" applyNumberFormat="1" applyFont="1" applyFill="1" applyBorder="1" applyAlignment="1">
      <alignment horizontal="center" vertical="center" wrapText="1"/>
    </xf>
    <xf numFmtId="0" fontId="54" fillId="0" borderId="10" xfId="1" applyFont="1" applyFill="1" applyBorder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69" fillId="2" borderId="0" xfId="0" applyFont="1" applyFill="1" applyAlignment="1"/>
    <xf numFmtId="0" fontId="69" fillId="0" borderId="0" xfId="0" applyFont="1" applyAlignment="1"/>
    <xf numFmtId="0" fontId="28" fillId="2" borderId="0" xfId="0" applyFont="1" applyFill="1" applyAlignment="1">
      <alignment horizontal="left"/>
    </xf>
    <xf numFmtId="0" fontId="69" fillId="0" borderId="0" xfId="0" applyFont="1"/>
    <xf numFmtId="0" fontId="0" fillId="2" borderId="9" xfId="0" applyFill="1" applyBorder="1" applyAlignment="1">
      <alignment horizontal="left"/>
    </xf>
    <xf numFmtId="0" fontId="33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/>
    <xf numFmtId="0" fontId="0" fillId="7" borderId="0" xfId="0" applyFill="1" applyBorder="1" applyProtection="1">
      <protection locked="0"/>
    </xf>
    <xf numFmtId="1" fontId="102" fillId="0" borderId="9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9" fillId="2" borderId="0" xfId="0" applyFont="1" applyFill="1" applyAlignment="1">
      <alignment horizontal="left"/>
    </xf>
    <xf numFmtId="0" fontId="69" fillId="0" borderId="0" xfId="0" applyFont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wrapText="1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0" fillId="0" borderId="0" xfId="0"/>
    <xf numFmtId="4" fontId="76" fillId="0" borderId="29" xfId="1" applyNumberFormat="1" applyFont="1" applyFill="1" applyBorder="1" applyAlignment="1">
      <alignment horizontal="center" vertical="center" wrapText="1"/>
    </xf>
    <xf numFmtId="3" fontId="76" fillId="0" borderId="29" xfId="1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right"/>
    </xf>
    <xf numFmtId="0" fontId="0" fillId="0" borderId="37" xfId="0" applyBorder="1" applyProtection="1">
      <protection locked="0"/>
    </xf>
    <xf numFmtId="0" fontId="0" fillId="2" borderId="37" xfId="0" applyFill="1" applyBorder="1" applyProtection="1">
      <protection locked="0"/>
    </xf>
    <xf numFmtId="0" fontId="0" fillId="3" borderId="37" xfId="0" applyNumberFormat="1" applyFill="1" applyBorder="1" applyProtection="1">
      <protection locked="0"/>
    </xf>
    <xf numFmtId="0" fontId="0" fillId="0" borderId="9" xfId="0" applyBorder="1" applyProtection="1">
      <protection locked="0"/>
    </xf>
    <xf numFmtId="0" fontId="0" fillId="3" borderId="58" xfId="0" applyNumberFormat="1" applyFill="1" applyBorder="1" applyProtection="1">
      <protection locked="0"/>
    </xf>
    <xf numFmtId="0" fontId="0" fillId="0" borderId="58" xfId="0" applyBorder="1" applyProtection="1">
      <protection locked="0"/>
    </xf>
    <xf numFmtId="0" fontId="0" fillId="3" borderId="9" xfId="0" applyNumberFormat="1" applyFill="1" applyBorder="1" applyProtection="1">
      <protection locked="0"/>
    </xf>
    <xf numFmtId="0" fontId="0" fillId="0" borderId="9" xfId="0" applyFont="1" applyBorder="1"/>
    <xf numFmtId="164" fontId="0" fillId="2" borderId="37" xfId="156" applyNumberFormat="1" applyFont="1" applyFill="1" applyBorder="1" applyProtection="1">
      <protection locked="0"/>
    </xf>
    <xf numFmtId="0" fontId="0" fillId="0" borderId="9" xfId="0" applyFont="1" applyBorder="1"/>
    <xf numFmtId="3" fontId="117" fillId="0" borderId="29" xfId="1" applyNumberFormat="1" applyFont="1" applyFill="1" applyBorder="1" applyAlignment="1">
      <alignment horizontal="center" vertical="center" wrapText="1"/>
    </xf>
    <xf numFmtId="0" fontId="95" fillId="0" borderId="0" xfId="0" applyFont="1" applyBorder="1" applyAlignment="1">
      <alignment horizontal="center"/>
    </xf>
    <xf numFmtId="9" fontId="95" fillId="0" borderId="0" xfId="153" applyFont="1" applyBorder="1" applyAlignment="1">
      <alignment horizontal="center"/>
    </xf>
    <xf numFmtId="9" fontId="96" fillId="0" borderId="0" xfId="153" applyFont="1" applyFill="1" applyBorder="1" applyAlignment="1">
      <alignment horizontal="center" vertical="center" wrapText="1"/>
    </xf>
    <xf numFmtId="9" fontId="96" fillId="0" borderId="0" xfId="153" quotePrefix="1" applyFont="1" applyFill="1" applyBorder="1" applyAlignment="1">
      <alignment horizontal="center" vertical="center" wrapText="1"/>
    </xf>
    <xf numFmtId="9" fontId="41" fillId="0" borderId="0" xfId="1" applyNumberFormat="1" applyFont="1" applyFill="1" applyAlignment="1">
      <alignment wrapText="1"/>
    </xf>
    <xf numFmtId="0" fontId="43" fillId="0" borderId="0" xfId="2" applyAlignment="1" applyProtection="1">
      <alignment horizontal="left"/>
      <protection locked="0"/>
    </xf>
    <xf numFmtId="0" fontId="43" fillId="0" borderId="0" xfId="2" applyAlignment="1" applyProtection="1">
      <alignment horizontal="left"/>
    </xf>
    <xf numFmtId="0" fontId="43" fillId="2" borderId="0" xfId="2" applyFill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43" fillId="0" borderId="0" xfId="2" applyAlignment="1" applyProtection="1"/>
    <xf numFmtId="0" fontId="19" fillId="2" borderId="0" xfId="0" applyFont="1" applyFill="1" applyAlignment="1">
      <alignment horizontal="left"/>
    </xf>
    <xf numFmtId="0" fontId="19" fillId="2" borderId="32" xfId="0" applyFont="1" applyFill="1" applyBorder="1" applyAlignment="1">
      <alignment horizontal="left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2" xfId="0" applyFont="1" applyFill="1" applyBorder="1" applyAlignment="1" applyProtection="1">
      <alignment horizontal="left"/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9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0" fillId="0" borderId="56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7" fillId="2" borderId="1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55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5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69" fillId="2" borderId="0" xfId="0" applyFont="1" applyFill="1" applyAlignment="1">
      <alignment horizontal="left"/>
    </xf>
    <xf numFmtId="0" fontId="69" fillId="0" borderId="0" xfId="0" applyFont="1" applyAlignment="1">
      <alignment horizontal="left"/>
    </xf>
    <xf numFmtId="0" fontId="69" fillId="2" borderId="0" xfId="0" applyFont="1" applyFill="1" applyAlignment="1">
      <alignment horizontal="left" vertical="top"/>
    </xf>
    <xf numFmtId="0" fontId="69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69" fillId="2" borderId="26" xfId="0" applyFont="1" applyFill="1" applyBorder="1" applyAlignment="1">
      <alignment horizontal="left" vertical="center" wrapText="1"/>
    </xf>
    <xf numFmtId="0" fontId="69" fillId="2" borderId="7" xfId="0" applyFont="1" applyFill="1" applyBorder="1" applyAlignment="1">
      <alignment horizontal="left" vertical="center" wrapText="1"/>
    </xf>
    <xf numFmtId="0" fontId="43" fillId="0" borderId="0" xfId="2" applyAlignment="1" applyProtection="1">
      <alignment horizontal="center"/>
    </xf>
    <xf numFmtId="0" fontId="24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44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10" fillId="2" borderId="44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0" fillId="2" borderId="0" xfId="0" applyFill="1" applyAlignment="1">
      <alignment horizontal="left" vertical="top" wrapText="1"/>
    </xf>
    <xf numFmtId="0" fontId="0" fillId="0" borderId="0" xfId="0" applyAlignment="1">
      <alignment horizontal="left" wrapText="1"/>
    </xf>
    <xf numFmtId="0" fontId="115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center"/>
    </xf>
    <xf numFmtId="0" fontId="6" fillId="0" borderId="0" xfId="0" applyFont="1" applyAlignment="1">
      <alignment horizontal="left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7" fillId="2" borderId="33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32" fillId="2" borderId="0" xfId="0" applyFont="1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horizontal="left" wrapText="1"/>
    </xf>
    <xf numFmtId="0" fontId="25" fillId="2" borderId="0" xfId="0" applyFont="1" applyFill="1" applyAlignment="1">
      <alignment horizontal="center"/>
    </xf>
    <xf numFmtId="0" fontId="32" fillId="2" borderId="0" xfId="0" applyFont="1" applyFill="1" applyAlignment="1">
      <alignment horizontal="left"/>
    </xf>
    <xf numFmtId="0" fontId="43" fillId="2" borderId="0" xfId="2" applyFill="1" applyAlignment="1" applyProtection="1">
      <alignment horizontal="center"/>
    </xf>
    <xf numFmtId="0" fontId="7" fillId="2" borderId="0" xfId="0" applyFont="1" applyFill="1" applyAlignment="1">
      <alignment horizontal="center" vertical="top" wrapText="1"/>
    </xf>
    <xf numFmtId="0" fontId="33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wrapText="1"/>
    </xf>
    <xf numFmtId="0" fontId="27" fillId="0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7" xfId="0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 wrapText="1"/>
    </xf>
    <xf numFmtId="0" fontId="0" fillId="2" borderId="20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2" borderId="31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8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wrapText="1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30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17" fillId="2" borderId="38" xfId="0" applyFont="1" applyFill="1" applyBorder="1" applyAlignment="1">
      <alignment horizontal="left" wrapText="1"/>
    </xf>
    <xf numFmtId="0" fontId="17" fillId="2" borderId="0" xfId="0" applyFont="1" applyFill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wrapText="1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0" fillId="0" borderId="0" xfId="0"/>
    <xf numFmtId="0" fontId="0" fillId="0" borderId="38" xfId="0" applyBorder="1"/>
    <xf numFmtId="0" fontId="0" fillId="2" borderId="9" xfId="0" applyFill="1" applyBorder="1" applyAlignment="1">
      <alignment horizontal="left" wrapText="1"/>
    </xf>
    <xf numFmtId="0" fontId="0" fillId="2" borderId="28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0" borderId="0" xfId="0" applyBorder="1"/>
    <xf numFmtId="0" fontId="17" fillId="2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ill="1" applyAlignment="1">
      <alignment horizontal="center" vertical="top" wrapText="1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99" fillId="2" borderId="0" xfId="0" applyFont="1" applyFill="1" applyAlignment="1">
      <alignment horizontal="left" vertical="top" wrapText="1"/>
    </xf>
    <xf numFmtId="0" fontId="99" fillId="2" borderId="0" xfId="0" applyFont="1" applyFill="1" applyAlignment="1">
      <alignment horizontal="left" vertical="top"/>
    </xf>
    <xf numFmtId="0" fontId="33" fillId="2" borderId="26" xfId="0" applyFont="1" applyFill="1" applyBorder="1" applyAlignment="1">
      <alignment horizontal="center"/>
    </xf>
    <xf numFmtId="0" fontId="98" fillId="2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0" fontId="3" fillId="3" borderId="73" xfId="0" applyFont="1" applyFill="1" applyBorder="1" applyAlignment="1">
      <alignment horizontal="center" vertical="center"/>
    </xf>
    <xf numFmtId="2" fontId="0" fillId="2" borderId="10" xfId="0" applyNumberFormat="1" applyFill="1" applyBorder="1" applyAlignment="1">
      <alignment horizontal="center" vertical="center" wrapText="1"/>
    </xf>
    <xf numFmtId="2" fontId="0" fillId="2" borderId="11" xfId="0" applyNumberFormat="1" applyFill="1" applyBorder="1" applyAlignment="1">
      <alignment horizontal="center" vertical="center" wrapText="1"/>
    </xf>
    <xf numFmtId="2" fontId="0" fillId="2" borderId="12" xfId="0" applyNumberForma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7" fillId="2" borderId="26" xfId="0" applyFont="1" applyFill="1" applyBorder="1" applyAlignment="1">
      <alignment horizontal="left" vertical="center" wrapText="1"/>
    </xf>
    <xf numFmtId="0" fontId="61" fillId="2" borderId="0" xfId="0" applyFont="1" applyFill="1" applyAlignment="1">
      <alignment horizontal="left" wrapText="1"/>
    </xf>
    <xf numFmtId="0" fontId="33" fillId="0" borderId="0" xfId="0" applyFont="1" applyAlignment="1">
      <alignment horizontal="center" wrapText="1"/>
    </xf>
    <xf numFmtId="0" fontId="0" fillId="0" borderId="26" xfId="0" applyBorder="1"/>
    <xf numFmtId="0" fontId="17" fillId="0" borderId="0" xfId="0" applyFont="1" applyAlignment="1">
      <alignment horizontal="center"/>
    </xf>
    <xf numFmtId="0" fontId="43" fillId="2" borderId="0" xfId="2" applyFill="1" applyAlignment="1" applyProtection="1"/>
    <xf numFmtId="0" fontId="40" fillId="0" borderId="0" xfId="1" applyFont="1" applyFill="1" applyBorder="1" applyAlignment="1">
      <alignment horizontal="center" vertical="center"/>
    </xf>
    <xf numFmtId="0" fontId="53" fillId="3" borderId="9" xfId="1" applyFont="1" applyFill="1" applyBorder="1" applyAlignment="1">
      <alignment horizontal="center" vertical="center" wrapText="1"/>
    </xf>
    <xf numFmtId="0" fontId="53" fillId="3" borderId="40" xfId="1" applyFont="1" applyFill="1" applyBorder="1" applyAlignment="1">
      <alignment horizontal="center" vertical="center" wrapText="1"/>
    </xf>
    <xf numFmtId="0" fontId="53" fillId="0" borderId="2" xfId="1" applyFont="1" applyFill="1" applyBorder="1" applyAlignment="1">
      <alignment horizontal="center" vertical="center" wrapText="1"/>
    </xf>
    <xf numFmtId="0" fontId="53" fillId="0" borderId="3" xfId="1" applyFont="1" applyFill="1" applyBorder="1" applyAlignment="1">
      <alignment horizontal="center" vertical="center" wrapText="1"/>
    </xf>
    <xf numFmtId="0" fontId="53" fillId="0" borderId="4" xfId="1" applyFont="1" applyFill="1" applyBorder="1" applyAlignment="1">
      <alignment horizontal="center" vertical="center" wrapText="1"/>
    </xf>
    <xf numFmtId="0" fontId="53" fillId="0" borderId="50" xfId="1" applyFont="1" applyFill="1" applyBorder="1" applyAlignment="1">
      <alignment horizontal="center" vertical="center" wrapText="1"/>
    </xf>
    <xf numFmtId="0" fontId="53" fillId="0" borderId="5" xfId="1" applyFont="1" applyFill="1" applyBorder="1" applyAlignment="1">
      <alignment horizontal="center" vertical="center" wrapText="1"/>
    </xf>
    <xf numFmtId="0" fontId="53" fillId="0" borderId="25" xfId="1" applyFont="1" applyFill="1" applyBorder="1" applyAlignment="1">
      <alignment horizontal="center" vertical="center" wrapText="1"/>
    </xf>
    <xf numFmtId="0" fontId="53" fillId="0" borderId="7" xfId="1" applyFont="1" applyFill="1" applyBorder="1" applyAlignment="1">
      <alignment horizontal="center" vertical="center" wrapText="1"/>
    </xf>
    <xf numFmtId="0" fontId="53" fillId="0" borderId="48" xfId="1" applyFont="1" applyFill="1" applyBorder="1" applyAlignment="1">
      <alignment horizontal="center" vertical="center" wrapText="1"/>
    </xf>
    <xf numFmtId="0" fontId="53" fillId="0" borderId="26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5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65" xfId="1" applyFont="1" applyFill="1" applyBorder="1" applyAlignment="1">
      <alignment horizontal="center" vertical="center" wrapText="1"/>
    </xf>
    <xf numFmtId="0" fontId="45" fillId="0" borderId="51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67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1" xfId="1" applyFont="1" applyFill="1" applyBorder="1" applyAlignment="1">
      <alignment horizontal="center" vertical="center" wrapText="1"/>
    </xf>
    <xf numFmtId="0" fontId="45" fillId="0" borderId="42" xfId="1" applyFont="1" applyFill="1" applyBorder="1" applyAlignment="1">
      <alignment horizontal="center" vertical="center" wrapText="1"/>
    </xf>
    <xf numFmtId="0" fontId="45" fillId="0" borderId="15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  <xf numFmtId="0" fontId="45" fillId="0" borderId="17" xfId="1" applyFont="1" applyFill="1" applyBorder="1" applyAlignment="1">
      <alignment horizontal="center" vertical="center" textRotation="90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0" xfId="1" applyFont="1" applyFill="1" applyBorder="1" applyAlignment="1">
      <alignment horizontal="center" vertical="center" textRotation="90" wrapText="1"/>
    </xf>
    <xf numFmtId="0" fontId="45" fillId="0" borderId="44" xfId="1" applyFont="1" applyFill="1" applyBorder="1" applyAlignment="1">
      <alignment horizontal="center" vertical="center" textRotation="90" wrapText="1"/>
    </xf>
    <xf numFmtId="0" fontId="45" fillId="0" borderId="62" xfId="1" applyFont="1" applyFill="1" applyBorder="1" applyAlignment="1">
      <alignment horizontal="center" vertical="center" textRotation="90" wrapText="1"/>
    </xf>
    <xf numFmtId="0" fontId="91" fillId="0" borderId="40" xfId="1" applyFont="1" applyFill="1" applyBorder="1" applyAlignment="1">
      <alignment horizontal="left" vertical="center" wrapText="1"/>
    </xf>
    <xf numFmtId="0" fontId="91" fillId="0" borderId="39" xfId="1" applyFont="1" applyFill="1" applyBorder="1" applyAlignment="1">
      <alignment horizontal="left" vertical="center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63" xfId="1" applyFont="1" applyFill="1" applyBorder="1" applyAlignment="1">
      <alignment horizontal="center" vertical="center" textRotation="90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64" xfId="1" applyFont="1" applyFill="1" applyBorder="1" applyAlignment="1">
      <alignment horizontal="center" vertical="center" textRotation="90" wrapText="1"/>
    </xf>
    <xf numFmtId="0" fontId="108" fillId="0" borderId="40" xfId="1" applyFont="1" applyFill="1" applyBorder="1" applyAlignment="1">
      <alignment horizontal="left" vertical="center" wrapText="1"/>
    </xf>
    <xf numFmtId="0" fontId="108" fillId="0" borderId="39" xfId="1" applyFont="1" applyFill="1" applyBorder="1" applyAlignment="1">
      <alignment horizontal="left" vertical="center" wrapText="1"/>
    </xf>
    <xf numFmtId="0" fontId="45" fillId="0" borderId="39" xfId="1" applyFont="1" applyFill="1" applyBorder="1" applyAlignment="1">
      <alignment horizontal="center" vertical="center" textRotation="90" wrapText="1"/>
    </xf>
    <xf numFmtId="0" fontId="79" fillId="0" borderId="43" xfId="1" applyFont="1" applyFill="1" applyBorder="1" applyAlignment="1">
      <alignment horizontal="center" vertical="center" wrapText="1"/>
    </xf>
    <xf numFmtId="0" fontId="79" fillId="0" borderId="39" xfId="1" applyFont="1" applyFill="1" applyBorder="1" applyAlignment="1">
      <alignment horizontal="center" vertical="center" wrapText="1"/>
    </xf>
    <xf numFmtId="0" fontId="80" fillId="0" borderId="43" xfId="1" applyFont="1" applyFill="1" applyBorder="1" applyAlignment="1">
      <alignment horizontal="left" vertical="center" wrapText="1"/>
    </xf>
    <xf numFmtId="0" fontId="80" fillId="0" borderId="39" xfId="1" applyFont="1" applyFill="1" applyBorder="1" applyAlignment="1">
      <alignment horizontal="left" vertical="center" wrapText="1"/>
    </xf>
    <xf numFmtId="0" fontId="79" fillId="0" borderId="40" xfId="1" applyFont="1" applyFill="1" applyBorder="1" applyAlignment="1">
      <alignment horizontal="center" vertical="center" wrapText="1"/>
    </xf>
    <xf numFmtId="0" fontId="79" fillId="0" borderId="45" xfId="1" applyFont="1" applyFill="1" applyBorder="1" applyAlignment="1">
      <alignment horizontal="center" vertical="center" wrapText="1"/>
    </xf>
    <xf numFmtId="0" fontId="81" fillId="0" borderId="40" xfId="1" applyFont="1" applyFill="1" applyBorder="1" applyAlignment="1">
      <alignment horizontal="left" vertical="center" wrapText="1"/>
    </xf>
    <xf numFmtId="0" fontId="81" fillId="0" borderId="45" xfId="1" applyFont="1" applyFill="1" applyBorder="1" applyAlignment="1">
      <alignment horizontal="left" vertical="center" wrapText="1"/>
    </xf>
    <xf numFmtId="0" fontId="81" fillId="0" borderId="39" xfId="1" applyFont="1" applyFill="1" applyBorder="1" applyAlignment="1">
      <alignment horizontal="left" vertical="center" wrapText="1"/>
    </xf>
    <xf numFmtId="0" fontId="45" fillId="0" borderId="52" xfId="1" applyFont="1" applyFill="1" applyBorder="1" applyAlignment="1">
      <alignment horizontal="center" vertical="center" wrapText="1"/>
    </xf>
    <xf numFmtId="0" fontId="45" fillId="0" borderId="31" xfId="1" applyFont="1" applyFill="1" applyBorder="1" applyAlignment="1">
      <alignment horizontal="center" vertical="center" wrapText="1"/>
    </xf>
    <xf numFmtId="0" fontId="45" fillId="0" borderId="66" xfId="1" applyFont="1" applyFill="1" applyBorder="1" applyAlignment="1">
      <alignment horizontal="center" vertical="center" wrapText="1"/>
    </xf>
    <xf numFmtId="0" fontId="89" fillId="0" borderId="40" xfId="1" applyFont="1" applyFill="1" applyBorder="1" applyAlignment="1">
      <alignment horizontal="left" vertical="center" wrapText="1"/>
    </xf>
    <xf numFmtId="0" fontId="89" fillId="0" borderId="39" xfId="1" applyFont="1" applyFill="1" applyBorder="1" applyAlignment="1">
      <alignment horizontal="left" vertical="center" wrapText="1"/>
    </xf>
    <xf numFmtId="0" fontId="79" fillId="0" borderId="40" xfId="1" applyFont="1" applyFill="1" applyBorder="1" applyAlignment="1">
      <alignment horizontal="left" vertical="center" wrapText="1"/>
    </xf>
    <xf numFmtId="0" fontId="79" fillId="0" borderId="39" xfId="1" applyFont="1" applyFill="1" applyBorder="1" applyAlignment="1">
      <alignment horizontal="left" vertical="center" wrapText="1"/>
    </xf>
    <xf numFmtId="0" fontId="111" fillId="0" borderId="40" xfId="1" applyFont="1" applyFill="1" applyBorder="1" applyAlignment="1">
      <alignment horizontal="left" vertical="center" wrapText="1"/>
    </xf>
    <xf numFmtId="0" fontId="111" fillId="0" borderId="45" xfId="1" applyFont="1" applyFill="1" applyBorder="1" applyAlignment="1">
      <alignment horizontal="left" vertical="center" wrapText="1"/>
    </xf>
    <xf numFmtId="0" fontId="111" fillId="0" borderId="39" xfId="1" applyFont="1" applyFill="1" applyBorder="1" applyAlignment="1">
      <alignment horizontal="left" vertical="center" wrapText="1"/>
    </xf>
    <xf numFmtId="0" fontId="31" fillId="0" borderId="0" xfId="1" applyFont="1" applyFill="1" applyAlignment="1">
      <alignment horizontal="left" wrapText="1"/>
    </xf>
    <xf numFmtId="0" fontId="80" fillId="0" borderId="40" xfId="1" applyFont="1" applyFill="1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50" fillId="0" borderId="0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6" fillId="0" borderId="0" xfId="1" applyFont="1" applyFill="1" applyAlignment="1">
      <alignment horizontal="left" wrapText="1"/>
    </xf>
    <xf numFmtId="0" fontId="31" fillId="0" borderId="0" xfId="1" applyFont="1" applyFill="1" applyBorder="1" applyAlignment="1">
      <alignment horizontal="left" vertical="center" wrapText="1"/>
    </xf>
    <xf numFmtId="0" fontId="118" fillId="2" borderId="0" xfId="0" applyFont="1" applyFill="1" applyAlignment="1" applyProtection="1">
      <alignment horizontal="left"/>
      <protection locked="0"/>
    </xf>
    <xf numFmtId="0" fontId="118" fillId="2" borderId="0" xfId="0" applyFont="1" applyFill="1" applyBorder="1" applyAlignment="1" applyProtection="1">
      <alignment horizontal="left"/>
      <protection locked="0"/>
    </xf>
    <xf numFmtId="1" fontId="1" fillId="6" borderId="40" xfId="0" applyNumberFormat="1" applyFont="1" applyFill="1" applyBorder="1" applyAlignment="1">
      <alignment horizontal="center"/>
    </xf>
    <xf numFmtId="9" fontId="118" fillId="2" borderId="0" xfId="0" applyNumberFormat="1" applyFont="1" applyFill="1" applyBorder="1" applyAlignment="1" applyProtection="1">
      <alignment horizontal="center"/>
      <protection locked="0"/>
    </xf>
    <xf numFmtId="0" fontId="119" fillId="2" borderId="0" xfId="0" applyFont="1" applyFill="1" applyAlignment="1"/>
    <xf numFmtId="0" fontId="119" fillId="2" borderId="0" xfId="0" applyFont="1" applyFill="1" applyBorder="1" applyAlignment="1"/>
    <xf numFmtId="0" fontId="70" fillId="2" borderId="0" xfId="0" applyFont="1" applyFill="1" applyBorder="1"/>
    <xf numFmtId="9" fontId="70" fillId="2" borderId="0" xfId="0" applyNumberFormat="1" applyFont="1" applyFill="1" applyBorder="1"/>
    <xf numFmtId="0" fontId="120" fillId="2" borderId="0" xfId="0" applyFont="1" applyFill="1" applyBorder="1" applyAlignment="1">
      <alignment horizontal="center"/>
    </xf>
    <xf numFmtId="0" fontId="118" fillId="2" borderId="0" xfId="0" applyFont="1" applyFill="1" applyBorder="1" applyAlignment="1"/>
    <xf numFmtId="0" fontId="120" fillId="2" borderId="0" xfId="0" applyFont="1" applyFill="1" applyBorder="1"/>
    <xf numFmtId="0" fontId="123" fillId="2" borderId="0" xfId="1" applyFont="1" applyFill="1" applyBorder="1" applyAlignment="1"/>
    <xf numFmtId="0" fontId="121" fillId="2" borderId="0" xfId="0" applyFont="1" applyFill="1" applyBorder="1" applyAlignment="1"/>
    <xf numFmtId="0" fontId="122" fillId="2" borderId="0" xfId="1" applyFont="1" applyFill="1" applyBorder="1"/>
    <xf numFmtId="9" fontId="70" fillId="2" borderId="0" xfId="0" applyNumberFormat="1" applyFont="1" applyFill="1" applyBorder="1" applyAlignment="1">
      <alignment horizontal="center" vertical="center"/>
    </xf>
    <xf numFmtId="0" fontId="121" fillId="2" borderId="0" xfId="1" applyFont="1" applyFill="1" applyBorder="1" applyAlignment="1">
      <alignment horizontal="right"/>
    </xf>
  </cellXfs>
  <cellStyles count="157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 4 2" xfId="154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 8" xfId="155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  <cellStyle name="Финансовый 2" xfId="156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10" Type="http://schemas.openxmlformats.org/officeDocument/2006/relationships/image" Target="../media/image99.jpeg"/><Relationship Id="rId4" Type="http://schemas.openxmlformats.org/officeDocument/2006/relationships/image" Target="../media/image93.jpeg"/><Relationship Id="rId9" Type="http://schemas.openxmlformats.org/officeDocument/2006/relationships/image" Target="../media/image9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jpeg"/><Relationship Id="rId3" Type="http://schemas.openxmlformats.org/officeDocument/2006/relationships/image" Target="../media/image102.jpeg"/><Relationship Id="rId7" Type="http://schemas.openxmlformats.org/officeDocument/2006/relationships/image" Target="../media/image106.jpeg"/><Relationship Id="rId2" Type="http://schemas.openxmlformats.org/officeDocument/2006/relationships/image" Target="../media/image101.jpeg"/><Relationship Id="rId1" Type="http://schemas.openxmlformats.org/officeDocument/2006/relationships/image" Target="../media/image100.jpeg"/><Relationship Id="rId6" Type="http://schemas.openxmlformats.org/officeDocument/2006/relationships/image" Target="../media/image105.jpeg"/><Relationship Id="rId5" Type="http://schemas.openxmlformats.org/officeDocument/2006/relationships/image" Target="../media/image104.jpeg"/><Relationship Id="rId4" Type="http://schemas.openxmlformats.org/officeDocument/2006/relationships/image" Target="../media/image10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7" Type="http://schemas.openxmlformats.org/officeDocument/2006/relationships/image" Target="../media/image114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5" Type="http://schemas.openxmlformats.org/officeDocument/2006/relationships/image" Target="../media/image112.jpeg"/><Relationship Id="rId4" Type="http://schemas.openxmlformats.org/officeDocument/2006/relationships/image" Target="../media/image11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eg"/><Relationship Id="rId2" Type="http://schemas.openxmlformats.org/officeDocument/2006/relationships/image" Target="../media/image74.jpeg"/><Relationship Id="rId1" Type="http://schemas.openxmlformats.org/officeDocument/2006/relationships/image" Target="../media/image108.jpeg"/><Relationship Id="rId4" Type="http://schemas.openxmlformats.org/officeDocument/2006/relationships/image" Target="../media/image116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3" Type="http://schemas.openxmlformats.org/officeDocument/2006/relationships/image" Target="../media/image118.jpeg"/><Relationship Id="rId7" Type="http://schemas.openxmlformats.org/officeDocument/2006/relationships/image" Target="../media/image121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120.jpeg"/><Relationship Id="rId5" Type="http://schemas.openxmlformats.org/officeDocument/2006/relationships/image" Target="../media/image84.jpeg"/><Relationship Id="rId10" Type="http://schemas.openxmlformats.org/officeDocument/2006/relationships/image" Target="../media/image124.jpeg"/><Relationship Id="rId4" Type="http://schemas.openxmlformats.org/officeDocument/2006/relationships/image" Target="../media/image119.jpeg"/><Relationship Id="rId9" Type="http://schemas.openxmlformats.org/officeDocument/2006/relationships/image" Target="../media/image12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3" Type="http://schemas.openxmlformats.org/officeDocument/2006/relationships/image" Target="../media/image125.jpeg"/><Relationship Id="rId7" Type="http://schemas.openxmlformats.org/officeDocument/2006/relationships/image" Target="../media/image121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85.jpeg"/><Relationship Id="rId5" Type="http://schemas.openxmlformats.org/officeDocument/2006/relationships/image" Target="../media/image120.jpeg"/><Relationship Id="rId10" Type="http://schemas.openxmlformats.org/officeDocument/2006/relationships/image" Target="../media/image124.jpeg"/><Relationship Id="rId4" Type="http://schemas.openxmlformats.org/officeDocument/2006/relationships/image" Target="../media/image126.jpeg"/><Relationship Id="rId9" Type="http://schemas.openxmlformats.org/officeDocument/2006/relationships/image" Target="../media/image12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3" Type="http://schemas.openxmlformats.org/officeDocument/2006/relationships/image" Target="../media/image118.jpeg"/><Relationship Id="rId7" Type="http://schemas.openxmlformats.org/officeDocument/2006/relationships/image" Target="../media/image128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127.jpeg"/><Relationship Id="rId5" Type="http://schemas.openxmlformats.org/officeDocument/2006/relationships/image" Target="../media/image84.jpeg"/><Relationship Id="rId4" Type="http://schemas.openxmlformats.org/officeDocument/2006/relationships/image" Target="../media/image119.jpeg"/><Relationship Id="rId9" Type="http://schemas.openxmlformats.org/officeDocument/2006/relationships/image" Target="../media/image13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3" Type="http://schemas.openxmlformats.org/officeDocument/2006/relationships/image" Target="../media/image118.jpeg"/><Relationship Id="rId7" Type="http://schemas.openxmlformats.org/officeDocument/2006/relationships/image" Target="../media/image129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128.jpeg"/><Relationship Id="rId5" Type="http://schemas.openxmlformats.org/officeDocument/2006/relationships/image" Target="../media/image127.jpeg"/><Relationship Id="rId4" Type="http://schemas.openxmlformats.org/officeDocument/2006/relationships/image" Target="../media/image119.jpeg"/><Relationship Id="rId9" Type="http://schemas.openxmlformats.org/officeDocument/2006/relationships/image" Target="../media/image85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3" Type="http://schemas.openxmlformats.org/officeDocument/2006/relationships/image" Target="../media/image123.jpeg"/><Relationship Id="rId7" Type="http://schemas.openxmlformats.org/officeDocument/2006/relationships/image" Target="../media/image116.jpeg"/><Relationship Id="rId2" Type="http://schemas.openxmlformats.org/officeDocument/2006/relationships/image" Target="../media/image120.jpeg"/><Relationship Id="rId1" Type="http://schemas.openxmlformats.org/officeDocument/2006/relationships/image" Target="../media/image84.jpeg"/><Relationship Id="rId6" Type="http://schemas.openxmlformats.org/officeDocument/2006/relationships/image" Target="../media/image115.jpeg"/><Relationship Id="rId5" Type="http://schemas.openxmlformats.org/officeDocument/2006/relationships/image" Target="../media/image124.jpeg"/><Relationship Id="rId4" Type="http://schemas.openxmlformats.org/officeDocument/2006/relationships/image" Target="../media/image12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3" Type="http://schemas.openxmlformats.org/officeDocument/2006/relationships/image" Target="../media/image123.jpeg"/><Relationship Id="rId7" Type="http://schemas.openxmlformats.org/officeDocument/2006/relationships/image" Target="../media/image115.jpeg"/><Relationship Id="rId2" Type="http://schemas.openxmlformats.org/officeDocument/2006/relationships/image" Target="../media/image120.jpeg"/><Relationship Id="rId1" Type="http://schemas.openxmlformats.org/officeDocument/2006/relationships/image" Target="../media/image85.jpeg"/><Relationship Id="rId6" Type="http://schemas.openxmlformats.org/officeDocument/2006/relationships/image" Target="../media/image122.jpeg"/><Relationship Id="rId5" Type="http://schemas.openxmlformats.org/officeDocument/2006/relationships/image" Target="../media/image124.jpeg"/><Relationship Id="rId4" Type="http://schemas.openxmlformats.org/officeDocument/2006/relationships/image" Target="../media/image12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3" Type="http://schemas.openxmlformats.org/officeDocument/2006/relationships/image" Target="../media/image7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pn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20.jpeg"/><Relationship Id="rId18" Type="http://schemas.openxmlformats.org/officeDocument/2006/relationships/image" Target="../media/image136.jpeg"/><Relationship Id="rId26" Type="http://schemas.openxmlformats.org/officeDocument/2006/relationships/image" Target="../media/image144.png"/><Relationship Id="rId3" Type="http://schemas.openxmlformats.org/officeDocument/2006/relationships/image" Target="../media/image7.jpeg"/><Relationship Id="rId21" Type="http://schemas.openxmlformats.org/officeDocument/2006/relationships/image" Target="../media/image139.png"/><Relationship Id="rId34" Type="http://schemas.openxmlformats.org/officeDocument/2006/relationships/image" Target="../media/image152.png"/><Relationship Id="rId7" Type="http://schemas.openxmlformats.org/officeDocument/2006/relationships/image" Target="../media/image132.jpeg"/><Relationship Id="rId12" Type="http://schemas.openxmlformats.org/officeDocument/2006/relationships/image" Target="../media/image89.jpeg"/><Relationship Id="rId17" Type="http://schemas.openxmlformats.org/officeDocument/2006/relationships/image" Target="../media/image135.jpeg"/><Relationship Id="rId25" Type="http://schemas.openxmlformats.org/officeDocument/2006/relationships/image" Target="../media/image143.png"/><Relationship Id="rId33" Type="http://schemas.openxmlformats.org/officeDocument/2006/relationships/image" Target="../media/image151.png"/><Relationship Id="rId2" Type="http://schemas.openxmlformats.org/officeDocument/2006/relationships/image" Target="../media/image6.jpeg"/><Relationship Id="rId16" Type="http://schemas.openxmlformats.org/officeDocument/2006/relationships/image" Target="../media/image134.jpe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31.jpeg"/><Relationship Id="rId6" Type="http://schemas.openxmlformats.org/officeDocument/2006/relationships/image" Target="../media/image11.jpeg"/><Relationship Id="rId11" Type="http://schemas.openxmlformats.org/officeDocument/2006/relationships/image" Target="../media/image15.jpeg"/><Relationship Id="rId24" Type="http://schemas.openxmlformats.org/officeDocument/2006/relationships/image" Target="../media/image142.png"/><Relationship Id="rId32" Type="http://schemas.openxmlformats.org/officeDocument/2006/relationships/image" Target="../media/image150.png"/><Relationship Id="rId5" Type="http://schemas.openxmlformats.org/officeDocument/2006/relationships/image" Target="../media/image10.jpeg"/><Relationship Id="rId15" Type="http://schemas.openxmlformats.org/officeDocument/2006/relationships/image" Target="../media/image127.jpeg"/><Relationship Id="rId23" Type="http://schemas.openxmlformats.org/officeDocument/2006/relationships/image" Target="../media/image141.png"/><Relationship Id="rId28" Type="http://schemas.openxmlformats.org/officeDocument/2006/relationships/image" Target="../media/image146.png"/><Relationship Id="rId10" Type="http://schemas.openxmlformats.org/officeDocument/2006/relationships/image" Target="../media/image133.jpeg"/><Relationship Id="rId19" Type="http://schemas.openxmlformats.org/officeDocument/2006/relationships/image" Target="../media/image137.png"/><Relationship Id="rId31" Type="http://schemas.openxmlformats.org/officeDocument/2006/relationships/image" Target="../media/image149.pn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87.jpe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64.jpeg"/><Relationship Id="rId5" Type="http://schemas.openxmlformats.org/officeDocument/2006/relationships/image" Target="../media/image127.jpeg"/><Relationship Id="rId4" Type="http://schemas.openxmlformats.org/officeDocument/2006/relationships/image" Target="../media/image12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7" Type="http://schemas.openxmlformats.org/officeDocument/2006/relationships/image" Target="../media/image76.jpeg"/><Relationship Id="rId2" Type="http://schemas.openxmlformats.org/officeDocument/2006/relationships/image" Target="../media/image71.jpeg"/><Relationship Id="rId1" Type="http://schemas.openxmlformats.org/officeDocument/2006/relationships/image" Target="../media/image64.jpeg"/><Relationship Id="rId6" Type="http://schemas.openxmlformats.org/officeDocument/2006/relationships/image" Target="../media/image75.jpe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5" Type="http://schemas.openxmlformats.org/officeDocument/2006/relationships/image" Target="../media/image81.jpeg"/><Relationship Id="rId4" Type="http://schemas.openxmlformats.org/officeDocument/2006/relationships/image" Target="../media/image8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4.jpeg"/><Relationship Id="rId7" Type="http://schemas.openxmlformats.org/officeDocument/2006/relationships/image" Target="../media/image88.jpeg"/><Relationship Id="rId2" Type="http://schemas.openxmlformats.org/officeDocument/2006/relationships/image" Target="../media/image83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4" Type="http://schemas.openxmlformats.org/officeDocument/2006/relationships/image" Target="../media/image8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34</xdr:row>
      <xdr:rowOff>149088</xdr:rowOff>
    </xdr:from>
    <xdr:to>
      <xdr:col>16</xdr:col>
      <xdr:colOff>19084</xdr:colOff>
      <xdr:row>40</xdr:row>
      <xdr:rowOff>53965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25</xdr:row>
      <xdr:rowOff>182218</xdr:rowOff>
    </xdr:from>
    <xdr:to>
      <xdr:col>16</xdr:col>
      <xdr:colOff>107675</xdr:colOff>
      <xdr:row>31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21</xdr:row>
      <xdr:rowOff>161925</xdr:rowOff>
    </xdr:from>
    <xdr:to>
      <xdr:col>3</xdr:col>
      <xdr:colOff>298504</xdr:colOff>
      <xdr:row>25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21</xdr:row>
      <xdr:rowOff>152400</xdr:rowOff>
    </xdr:from>
    <xdr:to>
      <xdr:col>11</xdr:col>
      <xdr:colOff>240030</xdr:colOff>
      <xdr:row>26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28</xdr:row>
      <xdr:rowOff>38099</xdr:rowOff>
    </xdr:from>
    <xdr:to>
      <xdr:col>3</xdr:col>
      <xdr:colOff>314325</xdr:colOff>
      <xdr:row>35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28</xdr:row>
      <xdr:rowOff>57150</xdr:rowOff>
    </xdr:from>
    <xdr:to>
      <xdr:col>11</xdr:col>
      <xdr:colOff>209550</xdr:colOff>
      <xdr:row>35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35</xdr:row>
      <xdr:rowOff>171449</xdr:rowOff>
    </xdr:from>
    <xdr:to>
      <xdr:col>3</xdr:col>
      <xdr:colOff>247649</xdr:colOff>
      <xdr:row>43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36</xdr:row>
      <xdr:rowOff>19050</xdr:rowOff>
    </xdr:from>
    <xdr:to>
      <xdr:col>11</xdr:col>
      <xdr:colOff>123824</xdr:colOff>
      <xdr:row>43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43</xdr:row>
      <xdr:rowOff>142874</xdr:rowOff>
    </xdr:from>
    <xdr:to>
      <xdr:col>3</xdr:col>
      <xdr:colOff>247649</xdr:colOff>
      <xdr:row>49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50</xdr:row>
      <xdr:rowOff>38099</xdr:rowOff>
    </xdr:from>
    <xdr:to>
      <xdr:col>3</xdr:col>
      <xdr:colOff>219075</xdr:colOff>
      <xdr:row>56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8238</xdr:rowOff>
    </xdr:from>
    <xdr:to>
      <xdr:col>11</xdr:col>
      <xdr:colOff>190500</xdr:colOff>
      <xdr:row>56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43</xdr:row>
      <xdr:rowOff>123825</xdr:rowOff>
    </xdr:from>
    <xdr:to>
      <xdr:col>11</xdr:col>
      <xdr:colOff>95249</xdr:colOff>
      <xdr:row>49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180975</xdr:rowOff>
    </xdr:from>
    <xdr:to>
      <xdr:col>3</xdr:col>
      <xdr:colOff>250879</xdr:colOff>
      <xdr:row>63</xdr:row>
      <xdr:rowOff>123825</xdr:rowOff>
    </xdr:to>
    <xdr:pic>
      <xdr:nvPicPr>
        <xdr:cNvPr id="12" name="Рисунок 11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8100" y="13601700"/>
          <a:ext cx="1146229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336737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</xdr:colOff>
      <xdr:row>64</xdr:row>
      <xdr:rowOff>11767</xdr:rowOff>
    </xdr:from>
    <xdr:to>
      <xdr:col>1</xdr:col>
      <xdr:colOff>284019</xdr:colOff>
      <xdr:row>68</xdr:row>
      <xdr:rowOff>49867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91888" y="12629591"/>
          <a:ext cx="808455" cy="81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28575</xdr:rowOff>
    </xdr:from>
    <xdr:to>
      <xdr:col>1</xdr:col>
      <xdr:colOff>301950</xdr:colOff>
      <xdr:row>74</xdr:row>
      <xdr:rowOff>66675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14300" y="13957487"/>
          <a:ext cx="803974" cy="8113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129988</xdr:colOff>
      <xdr:row>64</xdr:row>
      <xdr:rowOff>11767</xdr:rowOff>
    </xdr:from>
    <xdr:to>
      <xdr:col>19</xdr:col>
      <xdr:colOff>146796</xdr:colOff>
      <xdr:row>68</xdr:row>
      <xdr:rowOff>74201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04429" y="12629591"/>
          <a:ext cx="890867" cy="835640"/>
        </a:xfrm>
        <a:prstGeom prst="rect">
          <a:avLst/>
        </a:prstGeom>
      </xdr:spPr>
    </xdr:pic>
    <xdr:clientData/>
  </xdr:twoCellAnchor>
  <xdr:twoCellAnchor editAs="oneCell">
    <xdr:from>
      <xdr:col>17</xdr:col>
      <xdr:colOff>96371</xdr:colOff>
      <xdr:row>70</xdr:row>
      <xdr:rowOff>28575</xdr:rowOff>
    </xdr:from>
    <xdr:to>
      <xdr:col>19</xdr:col>
      <xdr:colOff>59544</xdr:colOff>
      <xdr:row>74</xdr:row>
      <xdr:rowOff>96369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270812" y="13957487"/>
          <a:ext cx="837232" cy="841000"/>
        </a:xfrm>
        <a:prstGeom prst="rect">
          <a:avLst/>
        </a:prstGeom>
      </xdr:spPr>
    </xdr:pic>
    <xdr:clientData/>
  </xdr:twoCellAnchor>
  <xdr:twoCellAnchor editAs="oneCell">
    <xdr:from>
      <xdr:col>32</xdr:col>
      <xdr:colOff>11768</xdr:colOff>
      <xdr:row>70</xdr:row>
      <xdr:rowOff>28575</xdr:rowOff>
    </xdr:from>
    <xdr:to>
      <xdr:col>34</xdr:col>
      <xdr:colOff>67236</xdr:colOff>
      <xdr:row>74</xdr:row>
      <xdr:rowOff>179712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1396944" y="13957487"/>
          <a:ext cx="929527" cy="924343"/>
        </a:xfrm>
        <a:prstGeom prst="rect">
          <a:avLst/>
        </a:prstGeom>
      </xdr:spPr>
    </xdr:pic>
    <xdr:clientData/>
  </xdr:twoCellAnchor>
  <xdr:twoCellAnchor editAs="oneCell">
    <xdr:from>
      <xdr:col>32</xdr:col>
      <xdr:colOff>22974</xdr:colOff>
      <xdr:row>64</xdr:row>
      <xdr:rowOff>11767</xdr:rowOff>
    </xdr:from>
    <xdr:to>
      <xdr:col>34</xdr:col>
      <xdr:colOff>123265</xdr:colOff>
      <xdr:row>68</xdr:row>
      <xdr:rowOff>215229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1408150" y="12629591"/>
          <a:ext cx="974350" cy="9766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332816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186017</xdr:colOff>
      <xdr:row>55</xdr:row>
      <xdr:rowOff>67235</xdr:rowOff>
    </xdr:from>
    <xdr:to>
      <xdr:col>19</xdr:col>
      <xdr:colOff>140634</xdr:colOff>
      <xdr:row>59</xdr:row>
      <xdr:rowOff>116313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50958" y="11105029"/>
          <a:ext cx="828676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178174</xdr:colOff>
      <xdr:row>61</xdr:row>
      <xdr:rowOff>44824</xdr:rowOff>
    </xdr:from>
    <xdr:to>
      <xdr:col>1</xdr:col>
      <xdr:colOff>327213</xdr:colOff>
      <xdr:row>65</xdr:row>
      <xdr:rowOff>62194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8174" y="1240491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100853</xdr:colOff>
      <xdr:row>61</xdr:row>
      <xdr:rowOff>22412</xdr:rowOff>
    </xdr:from>
    <xdr:to>
      <xdr:col>34</xdr:col>
      <xdr:colOff>123264</xdr:colOff>
      <xdr:row>65</xdr:row>
      <xdr:rowOff>141067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17088" y="13917706"/>
          <a:ext cx="896470" cy="8918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142924</xdr:colOff>
      <xdr:row>58</xdr:row>
      <xdr:rowOff>0</xdr:rowOff>
    </xdr:from>
    <xdr:to>
      <xdr:col>2</xdr:col>
      <xdr:colOff>178733</xdr:colOff>
      <xdr:row>61</xdr:row>
      <xdr:rowOff>101974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2924" y="11544298"/>
          <a:ext cx="820221" cy="80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63</xdr:row>
      <xdr:rowOff>21851</xdr:rowOff>
    </xdr:from>
    <xdr:to>
      <xdr:col>2</xdr:col>
      <xdr:colOff>178733</xdr:colOff>
      <xdr:row>67</xdr:row>
      <xdr:rowOff>87995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860" y="12863792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49306</xdr:colOff>
      <xdr:row>61</xdr:row>
      <xdr:rowOff>569258</xdr:rowOff>
    </xdr:from>
    <xdr:to>
      <xdr:col>20</xdr:col>
      <xdr:colOff>143995</xdr:colOff>
      <xdr:row>67</xdr:row>
      <xdr:rowOff>146796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302188" y="128396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75150</xdr:colOff>
      <xdr:row>58</xdr:row>
      <xdr:rowOff>0</xdr:rowOff>
    </xdr:from>
    <xdr:to>
      <xdr:col>20</xdr:col>
      <xdr:colOff>143995</xdr:colOff>
      <xdr:row>61</xdr:row>
      <xdr:rowOff>235324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28032" y="11544298"/>
          <a:ext cx="942904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42</xdr:col>
      <xdr:colOff>2000</xdr:colOff>
      <xdr:row>38</xdr:row>
      <xdr:rowOff>187698</xdr:rowOff>
    </xdr:from>
    <xdr:to>
      <xdr:col>45</xdr:col>
      <xdr:colOff>152399</xdr:colOff>
      <xdr:row>52</xdr:row>
      <xdr:rowOff>15092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412765" y="7751669"/>
          <a:ext cx="1394252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23</xdr:row>
      <xdr:rowOff>155443</xdr:rowOff>
    </xdr:from>
    <xdr:to>
      <xdr:col>50</xdr:col>
      <xdr:colOff>142875</xdr:colOff>
      <xdr:row>36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23</xdr:row>
      <xdr:rowOff>152400</xdr:rowOff>
    </xdr:from>
    <xdr:to>
      <xdr:col>45</xdr:col>
      <xdr:colOff>238125</xdr:colOff>
      <xdr:row>36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38</xdr:row>
      <xdr:rowOff>184901</xdr:rowOff>
    </xdr:from>
    <xdr:to>
      <xdr:col>50</xdr:col>
      <xdr:colOff>114300</xdr:colOff>
      <xdr:row>52</xdr:row>
      <xdr:rowOff>11282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6425345" y="7748872"/>
          <a:ext cx="1416660" cy="24933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165336</xdr:colOff>
      <xdr:row>58</xdr:row>
      <xdr:rowOff>0</xdr:rowOff>
    </xdr:from>
    <xdr:to>
      <xdr:col>2</xdr:col>
      <xdr:colOff>201145</xdr:colOff>
      <xdr:row>61</xdr:row>
      <xdr:rowOff>101974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65336" y="11599207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137272</xdr:colOff>
      <xdr:row>63</xdr:row>
      <xdr:rowOff>21852</xdr:rowOff>
    </xdr:from>
    <xdr:to>
      <xdr:col>2</xdr:col>
      <xdr:colOff>201145</xdr:colOff>
      <xdr:row>67</xdr:row>
      <xdr:rowOff>87997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37272" y="12942234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8896</xdr:colOff>
      <xdr:row>63</xdr:row>
      <xdr:rowOff>21852</xdr:rowOff>
    </xdr:from>
    <xdr:to>
      <xdr:col>20</xdr:col>
      <xdr:colOff>103585</xdr:colOff>
      <xdr:row>68</xdr:row>
      <xdr:rowOff>2802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61778" y="12942234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34740</xdr:colOff>
      <xdr:row>58</xdr:row>
      <xdr:rowOff>0</xdr:rowOff>
    </xdr:from>
    <xdr:to>
      <xdr:col>20</xdr:col>
      <xdr:colOff>103585</xdr:colOff>
      <xdr:row>61</xdr:row>
      <xdr:rowOff>235324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87622" y="11599207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37540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7821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23</xdr:row>
      <xdr:rowOff>152400</xdr:rowOff>
    </xdr:from>
    <xdr:to>
      <xdr:col>50</xdr:col>
      <xdr:colOff>229960</xdr:colOff>
      <xdr:row>36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39</xdr:row>
      <xdr:rowOff>144879</xdr:rowOff>
    </xdr:from>
    <xdr:to>
      <xdr:col>50</xdr:col>
      <xdr:colOff>171450</xdr:colOff>
      <xdr:row>53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342340</xdr:colOff>
      <xdr:row>58</xdr:row>
      <xdr:rowOff>2800</xdr:rowOff>
    </xdr:from>
    <xdr:to>
      <xdr:col>2</xdr:col>
      <xdr:colOff>310914</xdr:colOff>
      <xdr:row>61</xdr:row>
      <xdr:rowOff>261655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42340" y="11444006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314276</xdr:colOff>
      <xdr:row>63</xdr:row>
      <xdr:rowOff>66675</xdr:rowOff>
    </xdr:from>
    <xdr:to>
      <xdr:col>2</xdr:col>
      <xdr:colOff>310914</xdr:colOff>
      <xdr:row>67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14276" y="12684499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63</xdr:row>
      <xdr:rowOff>66675</xdr:rowOff>
    </xdr:from>
    <xdr:to>
      <xdr:col>20</xdr:col>
      <xdr:colOff>323290</xdr:colOff>
      <xdr:row>68</xdr:row>
      <xdr:rowOff>47625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91718" y="126844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254444</xdr:colOff>
      <xdr:row>58</xdr:row>
      <xdr:rowOff>2800</xdr:rowOff>
    </xdr:from>
    <xdr:to>
      <xdr:col>20</xdr:col>
      <xdr:colOff>323290</xdr:colOff>
      <xdr:row>61</xdr:row>
      <xdr:rowOff>395005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717562" y="11444006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189940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299472</xdr:colOff>
      <xdr:row>35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21</xdr:row>
      <xdr:rowOff>28575</xdr:rowOff>
    </xdr:from>
    <xdr:to>
      <xdr:col>50</xdr:col>
      <xdr:colOff>396003</xdr:colOff>
      <xdr:row>35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37</xdr:row>
      <xdr:rowOff>180975</xdr:rowOff>
    </xdr:from>
    <xdr:to>
      <xdr:col>45</xdr:col>
      <xdr:colOff>202688</xdr:colOff>
      <xdr:row>51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241487</xdr:colOff>
      <xdr:row>58</xdr:row>
      <xdr:rowOff>1120</xdr:rowOff>
    </xdr:from>
    <xdr:to>
      <xdr:col>2</xdr:col>
      <xdr:colOff>210061</xdr:colOff>
      <xdr:row>61</xdr:row>
      <xdr:rowOff>259975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487" y="11408708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213423</xdr:colOff>
      <xdr:row>63</xdr:row>
      <xdr:rowOff>42581</xdr:rowOff>
    </xdr:from>
    <xdr:to>
      <xdr:col>2</xdr:col>
      <xdr:colOff>210061</xdr:colOff>
      <xdr:row>67</xdr:row>
      <xdr:rowOff>108725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3423" y="12626787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172570</xdr:colOff>
      <xdr:row>63</xdr:row>
      <xdr:rowOff>42581</xdr:rowOff>
    </xdr:from>
    <xdr:to>
      <xdr:col>20</xdr:col>
      <xdr:colOff>267260</xdr:colOff>
      <xdr:row>68</xdr:row>
      <xdr:rowOff>23531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35688" y="12626787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198414</xdr:colOff>
      <xdr:row>58</xdr:row>
      <xdr:rowOff>1120</xdr:rowOff>
    </xdr:from>
    <xdr:to>
      <xdr:col>20</xdr:col>
      <xdr:colOff>267260</xdr:colOff>
      <xdr:row>61</xdr:row>
      <xdr:rowOff>393325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61532" y="11408708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262744</xdr:colOff>
      <xdr:row>34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21</xdr:row>
      <xdr:rowOff>28575</xdr:rowOff>
    </xdr:from>
    <xdr:to>
      <xdr:col>50</xdr:col>
      <xdr:colOff>353843</xdr:colOff>
      <xdr:row>34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38</xdr:row>
      <xdr:rowOff>19050</xdr:rowOff>
    </xdr:from>
    <xdr:to>
      <xdr:col>45</xdr:col>
      <xdr:colOff>261776</xdr:colOff>
      <xdr:row>51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4</xdr:col>
      <xdr:colOff>406190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092699" y="623607"/>
          <a:ext cx="1464609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22413</xdr:colOff>
      <xdr:row>22</xdr:row>
      <xdr:rowOff>190499</xdr:rowOff>
    </xdr:from>
    <xdr:to>
      <xdr:col>45</xdr:col>
      <xdr:colOff>183537</xdr:colOff>
      <xdr:row>35</xdr:row>
      <xdr:rowOff>143116</xdr:rowOff>
    </xdr:to>
    <xdr:pic>
      <xdr:nvPicPr>
        <xdr:cNvPr id="9" name="Рисунок 8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189825" y="4639234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64025" y="7655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2" name="Рисунок 11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079135" y="766426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58</xdr:row>
      <xdr:rowOff>11206</xdr:rowOff>
    </xdr:from>
    <xdr:to>
      <xdr:col>2</xdr:col>
      <xdr:colOff>339538</xdr:colOff>
      <xdr:row>61</xdr:row>
      <xdr:rowOff>252693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9" y="11127441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280147</xdr:colOff>
      <xdr:row>58</xdr:row>
      <xdr:rowOff>11206</xdr:rowOff>
    </xdr:from>
    <xdr:to>
      <xdr:col>20</xdr:col>
      <xdr:colOff>347382</xdr:colOff>
      <xdr:row>61</xdr:row>
      <xdr:rowOff>353978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43265" y="11127441"/>
          <a:ext cx="896470" cy="891860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78442</xdr:colOff>
      <xdr:row>22</xdr:row>
      <xdr:rowOff>190499</xdr:rowOff>
    </xdr:from>
    <xdr:to>
      <xdr:col>50</xdr:col>
      <xdr:colOff>197864</xdr:colOff>
      <xdr:row>35</xdr:row>
      <xdr:rowOff>168958</xdr:rowOff>
    </xdr:to>
    <xdr:pic>
      <xdr:nvPicPr>
        <xdr:cNvPr id="16" name="Рисунок 15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318942" y="4639234"/>
          <a:ext cx="1363275" cy="245495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8</xdr:row>
      <xdr:rowOff>377639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33600" y="609600"/>
          <a:ext cx="1479737" cy="1507271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257060" y="4986618"/>
          <a:ext cx="1404976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5" name="Рисунок 14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92600" y="80932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6" name="Рисунок 15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107710" y="810241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78441</xdr:colOff>
      <xdr:row>22</xdr:row>
      <xdr:rowOff>22412</xdr:rowOff>
    </xdr:from>
    <xdr:to>
      <xdr:col>50</xdr:col>
      <xdr:colOff>197863</xdr:colOff>
      <xdr:row>35</xdr:row>
      <xdr:rowOff>871</xdr:rowOff>
    </xdr:to>
    <xdr:pic>
      <xdr:nvPicPr>
        <xdr:cNvPr id="10" name="Рисунок 9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9341353" y="4986618"/>
          <a:ext cx="1363275" cy="24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58</xdr:row>
      <xdr:rowOff>44823</xdr:rowOff>
    </xdr:from>
    <xdr:to>
      <xdr:col>2</xdr:col>
      <xdr:colOff>350745</xdr:colOff>
      <xdr:row>62</xdr:row>
      <xdr:rowOff>84604</xdr:rowOff>
    </xdr:to>
    <xdr:pic>
      <xdr:nvPicPr>
        <xdr:cNvPr id="17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2206" y="1158688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291353</xdr:colOff>
      <xdr:row>58</xdr:row>
      <xdr:rowOff>44823</xdr:rowOff>
    </xdr:from>
    <xdr:to>
      <xdr:col>20</xdr:col>
      <xdr:colOff>358588</xdr:colOff>
      <xdr:row>62</xdr:row>
      <xdr:rowOff>185889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54471" y="11586882"/>
          <a:ext cx="896470" cy="891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3150379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477000" y="626416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19475" y="686423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6" y="711188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31</xdr:row>
      <xdr:rowOff>25286</xdr:rowOff>
    </xdr:from>
    <xdr:to>
      <xdr:col>7</xdr:col>
      <xdr:colOff>209550</xdr:colOff>
      <xdr:row>35</xdr:row>
      <xdr:rowOff>111632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84834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73</xdr:row>
      <xdr:rowOff>9525</xdr:rowOff>
    </xdr:from>
    <xdr:to>
      <xdr:col>13</xdr:col>
      <xdr:colOff>285749</xdr:colOff>
      <xdr:row>75</xdr:row>
      <xdr:rowOff>159886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8173700"/>
          <a:ext cx="3971925" cy="47421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9526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657351" y="5086351"/>
          <a:ext cx="1579528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38101</xdr:rowOff>
    </xdr:to>
    <xdr:pic>
      <xdr:nvPicPr>
        <xdr:cNvPr id="9" name="Рисунок 8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5114926"/>
          <a:ext cx="1522378" cy="2847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381375" y="51244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943475" y="51149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457950" y="51149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13" name="Рисунок 1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38525" y="630555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14" name="Рисунок 13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981575" y="6286499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29</xdr:row>
      <xdr:rowOff>38100</xdr:rowOff>
    </xdr:from>
    <xdr:to>
      <xdr:col>9</xdr:col>
      <xdr:colOff>409575</xdr:colOff>
      <xdr:row>29</xdr:row>
      <xdr:rowOff>266700</xdr:rowOff>
    </xdr:to>
    <xdr:sp macro="" textlink="">
      <xdr:nvSpPr>
        <xdr:cNvPr id="15" name="Прямоугольник 14"/>
        <xdr:cNvSpPr/>
      </xdr:nvSpPr>
      <xdr:spPr>
        <a:xfrm>
          <a:off x="3448050" y="796290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76200</xdr:colOff>
      <xdr:row>29</xdr:row>
      <xdr:rowOff>57150</xdr:rowOff>
    </xdr:from>
    <xdr:to>
      <xdr:col>14</xdr:col>
      <xdr:colOff>0</xdr:colOff>
      <xdr:row>29</xdr:row>
      <xdr:rowOff>285750</xdr:rowOff>
    </xdr:to>
    <xdr:sp macro="" textlink="">
      <xdr:nvSpPr>
        <xdr:cNvPr id="16" name="Прямоугольник 15"/>
        <xdr:cNvSpPr/>
      </xdr:nvSpPr>
      <xdr:spPr>
        <a:xfrm>
          <a:off x="4981575" y="7981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166525</xdr:colOff>
      <xdr:row>39</xdr:row>
      <xdr:rowOff>16565</xdr:rowOff>
    </xdr:from>
    <xdr:to>
      <xdr:col>2</xdr:col>
      <xdr:colOff>124525</xdr:colOff>
      <xdr:row>40</xdr:row>
      <xdr:rowOff>79440</xdr:rowOff>
    </xdr:to>
    <xdr:pic>
      <xdr:nvPicPr>
        <xdr:cNvPr id="17" name="Рисунок 16"/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6525" y="9855890"/>
          <a:ext cx="720000" cy="348625"/>
        </a:xfrm>
        <a:prstGeom prst="rect">
          <a:avLst/>
        </a:prstGeom>
      </xdr:spPr>
    </xdr:pic>
    <xdr:clientData/>
  </xdr:twoCellAnchor>
  <xdr:twoCellAnchor editAs="oneCell">
    <xdr:from>
      <xdr:col>3</xdr:col>
      <xdr:colOff>106373</xdr:colOff>
      <xdr:row>39</xdr:row>
      <xdr:rowOff>13046</xdr:rowOff>
    </xdr:from>
    <xdr:to>
      <xdr:col>4</xdr:col>
      <xdr:colOff>364496</xdr:colOff>
      <xdr:row>40</xdr:row>
      <xdr:rowOff>75921</xdr:rowOff>
    </xdr:to>
    <xdr:pic>
      <xdr:nvPicPr>
        <xdr:cNvPr id="18" name="Рисунок 17"/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77948" y="9852371"/>
          <a:ext cx="724848" cy="348625"/>
        </a:xfrm>
        <a:prstGeom prst="rect">
          <a:avLst/>
        </a:prstGeom>
      </xdr:spPr>
    </xdr:pic>
    <xdr:clientData/>
  </xdr:twoCellAnchor>
  <xdr:twoCellAnchor editAs="oneCell">
    <xdr:from>
      <xdr:col>5</xdr:col>
      <xdr:colOff>362111</xdr:colOff>
      <xdr:row>39</xdr:row>
      <xdr:rowOff>4799</xdr:rowOff>
    </xdr:from>
    <xdr:to>
      <xdr:col>7</xdr:col>
      <xdr:colOff>265056</xdr:colOff>
      <xdr:row>40</xdr:row>
      <xdr:rowOff>67113</xdr:rowOff>
    </xdr:to>
    <xdr:pic>
      <xdr:nvPicPr>
        <xdr:cNvPr id="19" name="Рисунок 18"/>
        <xdr:cNvPicPr preferRelativeResize="0"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48086" y="9844124"/>
          <a:ext cx="722095" cy="348064"/>
        </a:xfrm>
        <a:prstGeom prst="rect">
          <a:avLst/>
        </a:prstGeom>
      </xdr:spPr>
    </xdr:pic>
    <xdr:clientData/>
  </xdr:twoCellAnchor>
  <xdr:twoCellAnchor editAs="oneCell">
    <xdr:from>
      <xdr:col>8</xdr:col>
      <xdr:colOff>168562</xdr:colOff>
      <xdr:row>39</xdr:row>
      <xdr:rowOff>8160</xdr:rowOff>
    </xdr:from>
    <xdr:to>
      <xdr:col>10</xdr:col>
      <xdr:colOff>90996</xdr:colOff>
      <xdr:row>40</xdr:row>
      <xdr:rowOff>71035</xdr:rowOff>
    </xdr:to>
    <xdr:pic>
      <xdr:nvPicPr>
        <xdr:cNvPr id="20" name="Рисунок 19"/>
        <xdr:cNvPicPr preferRelativeResize="0"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-589"/>
        <a:stretch/>
      </xdr:blipFill>
      <xdr:spPr>
        <a:xfrm>
          <a:off x="3511837" y="9847485"/>
          <a:ext cx="722534" cy="348625"/>
        </a:xfrm>
        <a:prstGeom prst="rect">
          <a:avLst/>
        </a:prstGeom>
      </xdr:spPr>
    </xdr:pic>
    <xdr:clientData/>
  </xdr:twoCellAnchor>
  <xdr:twoCellAnchor editAs="oneCell">
    <xdr:from>
      <xdr:col>10</xdr:col>
      <xdr:colOff>379985</xdr:colOff>
      <xdr:row>38</xdr:row>
      <xdr:rowOff>223632</xdr:rowOff>
    </xdr:from>
    <xdr:to>
      <xdr:col>13</xdr:col>
      <xdr:colOff>44822</xdr:colOff>
      <xdr:row>40</xdr:row>
      <xdr:rowOff>50429</xdr:rowOff>
    </xdr:to>
    <xdr:pic>
      <xdr:nvPicPr>
        <xdr:cNvPr id="21" name="Рисунок 20"/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523360" y="9843882"/>
          <a:ext cx="807837" cy="331622"/>
        </a:xfrm>
        <a:prstGeom prst="rect">
          <a:avLst/>
        </a:prstGeom>
      </xdr:spPr>
    </xdr:pic>
    <xdr:clientData/>
  </xdr:twoCellAnchor>
  <xdr:twoCellAnchor editAs="oneCell">
    <xdr:from>
      <xdr:col>13</xdr:col>
      <xdr:colOff>298525</xdr:colOff>
      <xdr:row>39</xdr:row>
      <xdr:rowOff>2435</xdr:rowOff>
    </xdr:from>
    <xdr:to>
      <xdr:col>15</xdr:col>
      <xdr:colOff>256525</xdr:colOff>
      <xdr:row>40</xdr:row>
      <xdr:rowOff>64749</xdr:rowOff>
    </xdr:to>
    <xdr:pic>
      <xdr:nvPicPr>
        <xdr:cNvPr id="22" name="Рисунок 21"/>
        <xdr:cNvPicPr preferRelativeResize="0"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584900" y="9841760"/>
          <a:ext cx="720000" cy="348064"/>
        </a:xfrm>
        <a:prstGeom prst="rect">
          <a:avLst/>
        </a:prstGeom>
      </xdr:spPr>
    </xdr:pic>
    <xdr:clientData/>
  </xdr:twoCellAnchor>
  <xdr:twoCellAnchor editAs="oneCell">
    <xdr:from>
      <xdr:col>16</xdr:col>
      <xdr:colOff>370609</xdr:colOff>
      <xdr:row>40</xdr:row>
      <xdr:rowOff>21331</xdr:rowOff>
    </xdr:from>
    <xdr:to>
      <xdr:col>18</xdr:col>
      <xdr:colOff>328609</xdr:colOff>
      <xdr:row>41</xdr:row>
      <xdr:rowOff>139674</xdr:rowOff>
    </xdr:to>
    <xdr:pic>
      <xdr:nvPicPr>
        <xdr:cNvPr id="23" name="Рисунок 22"/>
        <xdr:cNvPicPr preferRelativeResize="0"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799984" y="10146406"/>
          <a:ext cx="720000" cy="356468"/>
        </a:xfrm>
        <a:prstGeom prst="rect">
          <a:avLst/>
        </a:prstGeom>
      </xdr:spPr>
    </xdr:pic>
    <xdr:clientData/>
  </xdr:twoCellAnchor>
  <xdr:twoCellAnchor editAs="oneCell">
    <xdr:from>
      <xdr:col>13</xdr:col>
      <xdr:colOff>317001</xdr:colOff>
      <xdr:row>42</xdr:row>
      <xdr:rowOff>72073</xdr:rowOff>
    </xdr:from>
    <xdr:to>
      <xdr:col>15</xdr:col>
      <xdr:colOff>275001</xdr:colOff>
      <xdr:row>44</xdr:row>
      <xdr:rowOff>3278</xdr:rowOff>
    </xdr:to>
    <xdr:pic>
      <xdr:nvPicPr>
        <xdr:cNvPr id="24" name="Рисунок 23"/>
        <xdr:cNvPicPr preferRelativeResize="0"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03376" y="10578148"/>
          <a:ext cx="720000" cy="350305"/>
        </a:xfrm>
        <a:prstGeom prst="rect">
          <a:avLst/>
        </a:prstGeom>
      </xdr:spPr>
    </xdr:pic>
    <xdr:clientData/>
  </xdr:twoCellAnchor>
  <xdr:twoCellAnchor editAs="oneCell">
    <xdr:from>
      <xdr:col>16</xdr:col>
      <xdr:colOff>108859</xdr:colOff>
      <xdr:row>39</xdr:row>
      <xdr:rowOff>13608</xdr:rowOff>
    </xdr:from>
    <xdr:to>
      <xdr:col>16</xdr:col>
      <xdr:colOff>112820</xdr:colOff>
      <xdr:row>39</xdr:row>
      <xdr:rowOff>17564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5904" t="42099" b="46611"/>
        <a:stretch/>
      </xdr:blipFill>
      <xdr:spPr>
        <a:xfrm>
          <a:off x="6538234" y="9852933"/>
          <a:ext cx="3961" cy="3956"/>
        </a:xfrm>
        <a:prstGeom prst="rect">
          <a:avLst/>
        </a:prstGeom>
      </xdr:spPr>
    </xdr:pic>
    <xdr:clientData/>
  </xdr:twoCellAnchor>
  <xdr:twoCellAnchor editAs="oneCell">
    <xdr:from>
      <xdr:col>18</xdr:col>
      <xdr:colOff>81654</xdr:colOff>
      <xdr:row>39</xdr:row>
      <xdr:rowOff>13609</xdr:rowOff>
    </xdr:from>
    <xdr:to>
      <xdr:col>18</xdr:col>
      <xdr:colOff>85619</xdr:colOff>
      <xdr:row>39</xdr:row>
      <xdr:rowOff>17569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2106" t="37499" b="39924"/>
        <a:stretch/>
      </xdr:blipFill>
      <xdr:spPr>
        <a:xfrm>
          <a:off x="7273029" y="9852934"/>
          <a:ext cx="3965" cy="396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39</xdr:row>
      <xdr:rowOff>0</xdr:rowOff>
    </xdr:from>
    <xdr:to>
      <xdr:col>0</xdr:col>
      <xdr:colOff>141277</xdr:colOff>
      <xdr:row>39</xdr:row>
      <xdr:rowOff>2748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474" t="44779" r="6656" b="51585"/>
        <a:stretch/>
      </xdr:blipFill>
      <xdr:spPr>
        <a:xfrm>
          <a:off x="136070" y="9839325"/>
          <a:ext cx="5207" cy="2748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122467</xdr:colOff>
      <xdr:row>38</xdr:row>
      <xdr:rowOff>231317</xdr:rowOff>
    </xdr:from>
    <xdr:to>
      <xdr:col>2</xdr:col>
      <xdr:colOff>126423</xdr:colOff>
      <xdr:row>39</xdr:row>
      <xdr:rowOff>4473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/>
        <a:stretch/>
      </xdr:blipFill>
      <xdr:spPr>
        <a:xfrm>
          <a:off x="884467" y="9842042"/>
          <a:ext cx="3956" cy="1756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38</xdr:row>
      <xdr:rowOff>217714</xdr:rowOff>
    </xdr:from>
    <xdr:to>
      <xdr:col>4</xdr:col>
      <xdr:colOff>85588</xdr:colOff>
      <xdr:row>39</xdr:row>
      <xdr:rowOff>3165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r="22836" b="38059"/>
        <a:stretch/>
      </xdr:blipFill>
      <xdr:spPr>
        <a:xfrm>
          <a:off x="1719943" y="9837964"/>
          <a:ext cx="3945" cy="4526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</xdr:colOff>
      <xdr:row>38</xdr:row>
      <xdr:rowOff>217711</xdr:rowOff>
    </xdr:from>
    <xdr:to>
      <xdr:col>6</xdr:col>
      <xdr:colOff>31176</xdr:colOff>
      <xdr:row>39</xdr:row>
      <xdr:rowOff>3167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845" t="53572" r="-107" b="32462"/>
        <a:stretch/>
      </xdr:blipFill>
      <xdr:spPr>
        <a:xfrm>
          <a:off x="2494189" y="9837961"/>
          <a:ext cx="3962" cy="4531"/>
        </a:xfrm>
        <a:prstGeom prst="rect">
          <a:avLst/>
        </a:prstGeom>
      </xdr:spPr>
    </xdr:pic>
    <xdr:clientData/>
  </xdr:twoCellAnchor>
  <xdr:twoCellAnchor editAs="oneCell">
    <xdr:from>
      <xdr:col>8</xdr:col>
      <xdr:colOff>54428</xdr:colOff>
      <xdr:row>39</xdr:row>
      <xdr:rowOff>1</xdr:rowOff>
    </xdr:from>
    <xdr:to>
      <xdr:col>8</xdr:col>
      <xdr:colOff>58395</xdr:colOff>
      <xdr:row>39</xdr:row>
      <xdr:rowOff>3964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9389" t="32525" b="38585"/>
        <a:stretch/>
      </xdr:blipFill>
      <xdr:spPr>
        <a:xfrm>
          <a:off x="3397703" y="9839326"/>
          <a:ext cx="3967" cy="3963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95256</xdr:colOff>
      <xdr:row>39</xdr:row>
      <xdr:rowOff>1</xdr:rowOff>
    </xdr:from>
    <xdr:to>
      <xdr:col>10</xdr:col>
      <xdr:colOff>99211</xdr:colOff>
      <xdr:row>39</xdr:row>
      <xdr:rowOff>3958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142" t="38074" r="1758" b="29209"/>
        <a:stretch/>
      </xdr:blipFill>
      <xdr:spPr>
        <a:xfrm>
          <a:off x="4238631" y="9839326"/>
          <a:ext cx="3955" cy="3957"/>
        </a:xfrm>
        <a:prstGeom prst="rect">
          <a:avLst/>
        </a:prstGeom>
      </xdr:spPr>
    </xdr:pic>
    <xdr:clientData/>
  </xdr:twoCellAnchor>
  <xdr:twoCellAnchor editAs="oneCell">
    <xdr:from>
      <xdr:col>12</xdr:col>
      <xdr:colOff>108873</xdr:colOff>
      <xdr:row>39</xdr:row>
      <xdr:rowOff>0</xdr:rowOff>
    </xdr:from>
    <xdr:to>
      <xdr:col>12</xdr:col>
      <xdr:colOff>112833</xdr:colOff>
      <xdr:row>39</xdr:row>
      <xdr:rowOff>3969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277" t="11480" r="8821" b="63457"/>
        <a:stretch/>
      </xdr:blipFill>
      <xdr:spPr>
        <a:xfrm>
          <a:off x="5014248" y="9839325"/>
          <a:ext cx="3960" cy="3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108857</xdr:colOff>
      <xdr:row>39</xdr:row>
      <xdr:rowOff>13609</xdr:rowOff>
    </xdr:from>
    <xdr:to>
      <xdr:col>14</xdr:col>
      <xdr:colOff>112815</xdr:colOff>
      <xdr:row>39</xdr:row>
      <xdr:rowOff>17572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439" t="44961" b="41455"/>
        <a:stretch/>
      </xdr:blipFill>
      <xdr:spPr>
        <a:xfrm>
          <a:off x="5776232" y="9852934"/>
          <a:ext cx="3958" cy="3963"/>
        </a:xfrm>
        <a:prstGeom prst="rect">
          <a:avLst/>
        </a:prstGeom>
      </xdr:spPr>
    </xdr:pic>
    <xdr:clientData/>
  </xdr:twoCellAnchor>
  <xdr:twoCellAnchor editAs="oneCell">
    <xdr:from>
      <xdr:col>8</xdr:col>
      <xdr:colOff>173694</xdr:colOff>
      <xdr:row>42</xdr:row>
      <xdr:rowOff>60870</xdr:rowOff>
    </xdr:from>
    <xdr:to>
      <xdr:col>10</xdr:col>
      <xdr:colOff>98077</xdr:colOff>
      <xdr:row>43</xdr:row>
      <xdr:rowOff>211150</xdr:rowOff>
    </xdr:to>
    <xdr:pic>
      <xdr:nvPicPr>
        <xdr:cNvPr id="35" name="Рисунок 34"/>
        <xdr:cNvPicPr preferRelativeResize="0">
          <a:picLocks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16969" y="10566945"/>
          <a:ext cx="724483" cy="350305"/>
        </a:xfrm>
        <a:prstGeom prst="rect">
          <a:avLst/>
        </a:prstGeom>
      </xdr:spPr>
    </xdr:pic>
    <xdr:clientData/>
  </xdr:twoCellAnchor>
  <xdr:twoCellAnchor editAs="oneCell">
    <xdr:from>
      <xdr:col>11</xdr:col>
      <xdr:colOff>26249</xdr:colOff>
      <xdr:row>42</xdr:row>
      <xdr:rowOff>56033</xdr:rowOff>
    </xdr:from>
    <xdr:to>
      <xdr:col>12</xdr:col>
      <xdr:colOff>366710</xdr:colOff>
      <xdr:row>43</xdr:row>
      <xdr:rowOff>212466</xdr:rowOff>
    </xdr:to>
    <xdr:pic>
      <xdr:nvPicPr>
        <xdr:cNvPr id="36" name="Рисунок 35"/>
        <xdr:cNvPicPr preferRelativeResize="0">
          <a:picLocks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550624" y="10562108"/>
          <a:ext cx="721461" cy="356458"/>
        </a:xfrm>
        <a:prstGeom prst="rect">
          <a:avLst/>
        </a:prstGeom>
      </xdr:spPr>
    </xdr:pic>
    <xdr:clientData/>
  </xdr:twoCellAnchor>
  <xdr:twoCellAnchor editAs="oneCell">
    <xdr:from>
      <xdr:col>0</xdr:col>
      <xdr:colOff>150157</xdr:colOff>
      <xdr:row>42</xdr:row>
      <xdr:rowOff>5042</xdr:rowOff>
    </xdr:from>
    <xdr:to>
      <xdr:col>2</xdr:col>
      <xdr:colOff>108157</xdr:colOff>
      <xdr:row>43</xdr:row>
      <xdr:rowOff>163336</xdr:rowOff>
    </xdr:to>
    <xdr:pic>
      <xdr:nvPicPr>
        <xdr:cNvPr id="37" name="Рисунок 36"/>
        <xdr:cNvPicPr preferRelativeResize="0">
          <a:picLocks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0157" y="10511117"/>
          <a:ext cx="720000" cy="358319"/>
        </a:xfrm>
        <a:prstGeom prst="rect">
          <a:avLst/>
        </a:prstGeom>
      </xdr:spPr>
    </xdr:pic>
    <xdr:clientData/>
  </xdr:twoCellAnchor>
  <xdr:twoCellAnchor editAs="oneCell">
    <xdr:from>
      <xdr:col>3</xdr:col>
      <xdr:colOff>104215</xdr:colOff>
      <xdr:row>42</xdr:row>
      <xdr:rowOff>44824</xdr:rowOff>
    </xdr:from>
    <xdr:to>
      <xdr:col>4</xdr:col>
      <xdr:colOff>353568</xdr:colOff>
      <xdr:row>43</xdr:row>
      <xdr:rowOff>201437</xdr:rowOff>
    </xdr:to>
    <xdr:pic>
      <xdr:nvPicPr>
        <xdr:cNvPr id="38" name="Рисунок 37"/>
        <xdr:cNvPicPr preferRelativeResize="0"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75790" y="10550899"/>
          <a:ext cx="716078" cy="356638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42</xdr:row>
      <xdr:rowOff>56030</xdr:rowOff>
    </xdr:from>
    <xdr:to>
      <xdr:col>7</xdr:col>
      <xdr:colOff>260559</xdr:colOff>
      <xdr:row>43</xdr:row>
      <xdr:rowOff>212643</xdr:rowOff>
    </xdr:to>
    <xdr:pic>
      <xdr:nvPicPr>
        <xdr:cNvPr id="39" name="Рисунок 38"/>
        <xdr:cNvPicPr preferRelativeResize="0">
          <a:picLocks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44563" y="10562105"/>
          <a:ext cx="721121" cy="356638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49</xdr:row>
      <xdr:rowOff>56030</xdr:rowOff>
    </xdr:from>
    <xdr:to>
      <xdr:col>6</xdr:col>
      <xdr:colOff>182117</xdr:colOff>
      <xdr:row>51</xdr:row>
      <xdr:rowOff>12618</xdr:rowOff>
    </xdr:to>
    <xdr:pic>
      <xdr:nvPicPr>
        <xdr:cNvPr id="40" name="Рисунок 39"/>
        <xdr:cNvPicPr preferRelativeResize="0">
          <a:picLocks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29652" y="11847980"/>
          <a:ext cx="719440" cy="356638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235326</xdr:colOff>
      <xdr:row>49</xdr:row>
      <xdr:rowOff>44825</xdr:rowOff>
    </xdr:from>
    <xdr:to>
      <xdr:col>10</xdr:col>
      <xdr:colOff>159709</xdr:colOff>
      <xdr:row>51</xdr:row>
      <xdr:rowOff>1413</xdr:rowOff>
    </xdr:to>
    <xdr:pic>
      <xdr:nvPicPr>
        <xdr:cNvPr id="41" name="Рисунок 40"/>
        <xdr:cNvPicPr>
          <a:picLocks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78601" y="11836775"/>
          <a:ext cx="724483" cy="356638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235323</xdr:colOff>
      <xdr:row>49</xdr:row>
      <xdr:rowOff>33618</xdr:rowOff>
    </xdr:from>
    <xdr:to>
      <xdr:col>14</xdr:col>
      <xdr:colOff>193323</xdr:colOff>
      <xdr:row>50</xdr:row>
      <xdr:rowOff>191912</xdr:rowOff>
    </xdr:to>
    <xdr:pic>
      <xdr:nvPicPr>
        <xdr:cNvPr id="42" name="Рисунок 41"/>
        <xdr:cNvPicPr preferRelativeResize="0">
          <a:picLocks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40698" y="11825568"/>
          <a:ext cx="720000" cy="35831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190499</xdr:colOff>
      <xdr:row>49</xdr:row>
      <xdr:rowOff>33618</xdr:rowOff>
    </xdr:from>
    <xdr:to>
      <xdr:col>18</xdr:col>
      <xdr:colOff>148499</xdr:colOff>
      <xdr:row>50</xdr:row>
      <xdr:rowOff>191912</xdr:rowOff>
    </xdr:to>
    <xdr:pic>
      <xdr:nvPicPr>
        <xdr:cNvPr id="43" name="Рисунок 42"/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19874" y="11825568"/>
          <a:ext cx="720000" cy="358319"/>
        </a:xfrm>
        <a:prstGeom prst="rect">
          <a:avLst/>
        </a:prstGeom>
      </xdr:spPr>
    </xdr:pic>
    <xdr:clientData/>
  </xdr:twoCellAnchor>
  <xdr:oneCellAnchor>
    <xdr:from>
      <xdr:col>2</xdr:col>
      <xdr:colOff>122467</xdr:colOff>
      <xdr:row>36</xdr:row>
      <xdr:rowOff>231317</xdr:rowOff>
    </xdr:from>
    <xdr:ext cx="3956" cy="1195"/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/>
        <a:stretch/>
      </xdr:blipFill>
      <xdr:spPr>
        <a:xfrm>
          <a:off x="884467" y="9594392"/>
          <a:ext cx="3956" cy="1195"/>
        </a:xfrm>
        <a:prstGeom prst="rect">
          <a:avLst/>
        </a:prstGeom>
      </xdr:spPr>
    </xdr:pic>
    <xdr:clientData/>
  </xdr:oneCellAnchor>
  <xdr:oneCellAnchor>
    <xdr:from>
      <xdr:col>4</xdr:col>
      <xdr:colOff>81643</xdr:colOff>
      <xdr:row>36</xdr:row>
      <xdr:rowOff>217714</xdr:rowOff>
    </xdr:from>
    <xdr:ext cx="3945" cy="3965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r="22836" b="38059"/>
        <a:stretch/>
      </xdr:blipFill>
      <xdr:spPr>
        <a:xfrm>
          <a:off x="1719943" y="9580789"/>
          <a:ext cx="3945" cy="3965"/>
        </a:xfrm>
        <a:prstGeom prst="rect">
          <a:avLst/>
        </a:prstGeom>
      </xdr:spPr>
    </xdr:pic>
    <xdr:clientData/>
  </xdr:oneCellAnchor>
  <xdr:oneCellAnchor>
    <xdr:from>
      <xdr:col>6</xdr:col>
      <xdr:colOff>27214</xdr:colOff>
      <xdr:row>36</xdr:row>
      <xdr:rowOff>217711</xdr:rowOff>
    </xdr:from>
    <xdr:ext cx="3962" cy="3970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845" t="53572" r="-107" b="32462"/>
        <a:stretch/>
      </xdr:blipFill>
      <xdr:spPr>
        <a:xfrm>
          <a:off x="2494189" y="9580786"/>
          <a:ext cx="3962" cy="3970"/>
        </a:xfrm>
        <a:prstGeom prst="rect">
          <a:avLst/>
        </a:prstGeom>
      </xdr:spPr>
    </xdr:pic>
    <xdr:clientData/>
  </xdr:oneCellAnchor>
  <xdr:twoCellAnchor editAs="oneCell">
    <xdr:from>
      <xdr:col>16</xdr:col>
      <xdr:colOff>76199</xdr:colOff>
      <xdr:row>1</xdr:row>
      <xdr:rowOff>38099</xdr:rowOff>
    </xdr:from>
    <xdr:to>
      <xdr:col>18</xdr:col>
      <xdr:colOff>141434</xdr:colOff>
      <xdr:row>2</xdr:row>
      <xdr:rowOff>169499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l="29602" t="25006" r="30002" b="62273"/>
        <a:stretch/>
      </xdr:blipFill>
      <xdr:spPr>
        <a:xfrm>
          <a:off x="6505574" y="304799"/>
          <a:ext cx="827235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49</xdr:row>
      <xdr:rowOff>66675</xdr:rowOff>
    </xdr:from>
    <xdr:to>
      <xdr:col>3</xdr:col>
      <xdr:colOff>91350</xdr:colOff>
      <xdr:row>51</xdr:row>
      <xdr:rowOff>26625</xdr:rowOff>
    </xdr:to>
    <xdr:pic>
      <xdr:nvPicPr>
        <xdr:cNvPr id="48" name="Рисунок 47"/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2925" y="118586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0</xdr:row>
      <xdr:rowOff>266699</xdr:rowOff>
    </xdr:from>
    <xdr:to>
      <xdr:col>19</xdr:col>
      <xdr:colOff>152401</xdr:colOff>
      <xdr:row>2</xdr:row>
      <xdr:rowOff>795247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l="29602" t="25006" r="30002" b="62273"/>
        <a:stretch/>
      </xdr:blipFill>
      <xdr:spPr>
        <a:xfrm>
          <a:off x="5467350" y="266699"/>
          <a:ext cx="2352676" cy="10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55</xdr:row>
      <xdr:rowOff>28576</xdr:rowOff>
    </xdr:from>
    <xdr:to>
      <xdr:col>5</xdr:col>
      <xdr:colOff>38100</xdr:colOff>
      <xdr:row>55</xdr:row>
      <xdr:rowOff>2156760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45" t="4913" r="68188" b="55021"/>
        <a:stretch/>
      </xdr:blipFill>
      <xdr:spPr>
        <a:xfrm>
          <a:off x="76200" y="12934951"/>
          <a:ext cx="2047875" cy="212818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55</xdr:row>
      <xdr:rowOff>57150</xdr:rowOff>
    </xdr:from>
    <xdr:to>
      <xdr:col>19</xdr:col>
      <xdr:colOff>219837</xdr:colOff>
      <xdr:row>55</xdr:row>
      <xdr:rowOff>2076450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07" t="46113" r="1894" b="6639"/>
        <a:stretch/>
      </xdr:blipFill>
      <xdr:spPr>
        <a:xfrm>
          <a:off x="2152650" y="12963525"/>
          <a:ext cx="5734812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55</xdr:row>
      <xdr:rowOff>38101</xdr:rowOff>
    </xdr:from>
    <xdr:to>
      <xdr:col>5</xdr:col>
      <xdr:colOff>28575</xdr:colOff>
      <xdr:row>55</xdr:row>
      <xdr:rowOff>2166285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45" t="4913" r="68188" b="55021"/>
        <a:stretch/>
      </xdr:blipFill>
      <xdr:spPr>
        <a:xfrm>
          <a:off x="66675" y="12944476"/>
          <a:ext cx="2047875" cy="212818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</xdr:row>
      <xdr:rowOff>38099</xdr:rowOff>
    </xdr:from>
    <xdr:to>
      <xdr:col>20</xdr:col>
      <xdr:colOff>66675</xdr:colOff>
      <xdr:row>17</xdr:row>
      <xdr:rowOff>35188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50" y="571499"/>
          <a:ext cx="8210550" cy="1140089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28</xdr:row>
      <xdr:rowOff>53861</xdr:rowOff>
    </xdr:from>
    <xdr:to>
      <xdr:col>19</xdr:col>
      <xdr:colOff>152400</xdr:colOff>
      <xdr:row>31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31</xdr:row>
      <xdr:rowOff>82436</xdr:rowOff>
    </xdr:from>
    <xdr:to>
      <xdr:col>11</xdr:col>
      <xdr:colOff>238125</xdr:colOff>
      <xdr:row>34</xdr:row>
      <xdr:rowOff>348076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32</xdr:row>
      <xdr:rowOff>139585</xdr:rowOff>
    </xdr:from>
    <xdr:to>
      <xdr:col>15</xdr:col>
      <xdr:colOff>247651</xdr:colOff>
      <xdr:row>35</xdr:row>
      <xdr:rowOff>188832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38</xdr:row>
      <xdr:rowOff>25286</xdr:rowOff>
    </xdr:from>
    <xdr:to>
      <xdr:col>7</xdr:col>
      <xdr:colOff>85725</xdr:colOff>
      <xdr:row>41</xdr:row>
      <xdr:rowOff>89219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22</xdr:row>
      <xdr:rowOff>38101</xdr:rowOff>
    </xdr:from>
    <xdr:to>
      <xdr:col>7</xdr:col>
      <xdr:colOff>241547</xdr:colOff>
      <xdr:row>35</xdr:row>
      <xdr:rowOff>160247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711140" y="2705101"/>
          <a:ext cx="1555995" cy="2822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</xdr:row>
      <xdr:rowOff>66676</xdr:rowOff>
    </xdr:from>
    <xdr:to>
      <xdr:col>4</xdr:col>
      <xdr:colOff>149</xdr:colOff>
      <xdr:row>35</xdr:row>
      <xdr:rowOff>145679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733676"/>
          <a:ext cx="1595066" cy="277961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22</xdr:row>
      <xdr:rowOff>76200</xdr:rowOff>
    </xdr:from>
    <xdr:to>
      <xdr:col>11</xdr:col>
      <xdr:colOff>257175</xdr:colOff>
      <xdr:row>25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22</xdr:row>
      <xdr:rowOff>66675</xdr:rowOff>
    </xdr:from>
    <xdr:to>
      <xdr:col>15</xdr:col>
      <xdr:colOff>295275</xdr:colOff>
      <xdr:row>25</xdr:row>
      <xdr:rowOff>44824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136776" y="2733675"/>
          <a:ext cx="1501028" cy="54964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22</xdr:row>
      <xdr:rowOff>66675</xdr:rowOff>
    </xdr:from>
    <xdr:to>
      <xdr:col>19</xdr:col>
      <xdr:colOff>190500</xdr:colOff>
      <xdr:row>25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28</xdr:row>
      <xdr:rowOff>95250</xdr:rowOff>
    </xdr:from>
    <xdr:to>
      <xdr:col>11</xdr:col>
      <xdr:colOff>314325</xdr:colOff>
      <xdr:row>31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28</xdr:row>
      <xdr:rowOff>76199</xdr:rowOff>
    </xdr:from>
    <xdr:to>
      <xdr:col>15</xdr:col>
      <xdr:colOff>339752</xdr:colOff>
      <xdr:row>32</xdr:row>
      <xdr:rowOff>112618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45</xdr:row>
      <xdr:rowOff>1</xdr:rowOff>
    </xdr:from>
    <xdr:to>
      <xdr:col>9</xdr:col>
      <xdr:colOff>57150</xdr:colOff>
      <xdr:row>46</xdr:row>
      <xdr:rowOff>307175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  <xdr:twoCellAnchor editAs="oneCell">
    <xdr:from>
      <xdr:col>21</xdr:col>
      <xdr:colOff>326487</xdr:colOff>
      <xdr:row>11</xdr:row>
      <xdr:rowOff>39781</xdr:rowOff>
    </xdr:from>
    <xdr:to>
      <xdr:col>23</xdr:col>
      <xdr:colOff>94130</xdr:colOff>
      <xdr:row>17</xdr:row>
      <xdr:rowOff>59660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9257575" y="2897281"/>
          <a:ext cx="977879" cy="116287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25</xdr:row>
      <xdr:rowOff>9525</xdr:rowOff>
    </xdr:from>
    <xdr:to>
      <xdr:col>23</xdr:col>
      <xdr:colOff>523875</xdr:colOff>
      <xdr:row>30</xdr:row>
      <xdr:rowOff>125019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>
        <a:xfrm>
          <a:off x="8286750" y="3248025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25</xdr:col>
      <xdr:colOff>336176</xdr:colOff>
      <xdr:row>11</xdr:row>
      <xdr:rowOff>56030</xdr:rowOff>
    </xdr:from>
    <xdr:to>
      <xdr:col>27</xdr:col>
      <xdr:colOff>238835</xdr:colOff>
      <xdr:row>17</xdr:row>
      <xdr:rowOff>11207</xdr:rowOff>
    </xdr:to>
    <xdr:pic>
      <xdr:nvPicPr>
        <xdr:cNvPr id="28" name="Рисунок 27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11743764" y="2913530"/>
          <a:ext cx="1112895" cy="1098177"/>
        </a:xfrm>
        <a:prstGeom prst="rect">
          <a:avLst/>
        </a:prstGeom>
      </xdr:spPr>
    </xdr:pic>
    <xdr:clientData/>
  </xdr:twoCellAnchor>
  <xdr:twoCellAnchor>
    <xdr:from>
      <xdr:col>24</xdr:col>
      <xdr:colOff>225053</xdr:colOff>
      <xdr:row>23</xdr:row>
      <xdr:rowOff>112058</xdr:rowOff>
    </xdr:from>
    <xdr:to>
      <xdr:col>27</xdr:col>
      <xdr:colOff>87923</xdr:colOff>
      <xdr:row>31</xdr:row>
      <xdr:rowOff>98501</xdr:rowOff>
    </xdr:to>
    <xdr:grpSp>
      <xdr:nvGrpSpPr>
        <xdr:cNvPr id="37" name="Группа 36"/>
        <xdr:cNvGrpSpPr/>
      </xdr:nvGrpSpPr>
      <xdr:grpSpPr>
        <a:xfrm>
          <a:off x="11027524" y="6813176"/>
          <a:ext cx="1678223" cy="1532854"/>
          <a:chOff x="10958995" y="6581731"/>
          <a:chExt cx="1687274" cy="1525097"/>
        </a:xfrm>
      </xdr:grpSpPr>
      <xdr:pic>
        <xdr:nvPicPr>
          <xdr:cNvPr id="29" name="Рисунок 28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-7529"/>
          <a:stretch>
            <a:fillRect/>
          </a:stretch>
        </xdr:blipFill>
        <xdr:spPr>
          <a:xfrm>
            <a:off x="10958995" y="6581732"/>
            <a:ext cx="559145" cy="1516595"/>
          </a:xfrm>
          <a:prstGeom prst="rect">
            <a:avLst/>
          </a:prstGeom>
        </xdr:spPr>
      </xdr:pic>
      <xdr:pic>
        <xdr:nvPicPr>
          <xdr:cNvPr id="38" name="Рисунок 37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11510165" y="6581732"/>
            <a:ext cx="375885" cy="1516245"/>
          </a:xfrm>
          <a:prstGeom prst="rect">
            <a:avLst/>
          </a:prstGeom>
        </xdr:spPr>
      </xdr:pic>
      <xdr:pic>
        <xdr:nvPicPr>
          <xdr:cNvPr id="39" name="Рисунок 38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11950212" y="6581731"/>
            <a:ext cx="696057" cy="152509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51</xdr:row>
      <xdr:rowOff>22411</xdr:rowOff>
    </xdr:from>
    <xdr:to>
      <xdr:col>7</xdr:col>
      <xdr:colOff>300412</xdr:colOff>
      <xdr:row>59</xdr:row>
      <xdr:rowOff>235322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9827558"/>
          <a:ext cx="3326000" cy="1736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22413</xdr:colOff>
      <xdr:row>51</xdr:row>
      <xdr:rowOff>67236</xdr:rowOff>
    </xdr:from>
    <xdr:to>
      <xdr:col>16</xdr:col>
      <xdr:colOff>99948</xdr:colOff>
      <xdr:row>59</xdr:row>
      <xdr:rowOff>212911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62619" y="9872383"/>
          <a:ext cx="3360858" cy="166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347383</xdr:colOff>
      <xdr:row>50</xdr:row>
      <xdr:rowOff>175785</xdr:rowOff>
    </xdr:from>
    <xdr:to>
      <xdr:col>23</xdr:col>
      <xdr:colOff>369794</xdr:colOff>
      <xdr:row>59</xdr:row>
      <xdr:rowOff>230848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70912" y="9790432"/>
          <a:ext cx="3440206" cy="17695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56030</xdr:colOff>
      <xdr:row>61</xdr:row>
      <xdr:rowOff>176366</xdr:rowOff>
    </xdr:from>
    <xdr:to>
      <xdr:col>16</xdr:col>
      <xdr:colOff>112059</xdr:colOff>
      <xdr:row>69</xdr:row>
      <xdr:rowOff>427337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96236" y="11953748"/>
          <a:ext cx="3339352" cy="1774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62</xdr:row>
      <xdr:rowOff>67237</xdr:rowOff>
    </xdr:from>
    <xdr:to>
      <xdr:col>8</xdr:col>
      <xdr:colOff>874</xdr:colOff>
      <xdr:row>69</xdr:row>
      <xdr:rowOff>358589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" y="12035119"/>
          <a:ext cx="3434676" cy="1624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</xdr:colOff>
      <xdr:row>62</xdr:row>
      <xdr:rowOff>11456</xdr:rowOff>
    </xdr:from>
    <xdr:to>
      <xdr:col>23</xdr:col>
      <xdr:colOff>324971</xdr:colOff>
      <xdr:row>69</xdr:row>
      <xdr:rowOff>437031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38149" y="11979338"/>
          <a:ext cx="3328146" cy="1759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</xdr:row>
      <xdr:rowOff>33618</xdr:rowOff>
    </xdr:from>
    <xdr:to>
      <xdr:col>7</xdr:col>
      <xdr:colOff>396208</xdr:colOff>
      <xdr:row>81</xdr:row>
      <xdr:rowOff>0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4175442"/>
          <a:ext cx="3421796" cy="1916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134471</xdr:colOff>
      <xdr:row>72</xdr:row>
      <xdr:rowOff>22412</xdr:rowOff>
    </xdr:from>
    <xdr:to>
      <xdr:col>16</xdr:col>
      <xdr:colOff>392206</xdr:colOff>
      <xdr:row>80</xdr:row>
      <xdr:rowOff>380508</xdr:rowOff>
    </xdr:to>
    <xdr:pic>
      <xdr:nvPicPr>
        <xdr:cNvPr id="41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74677" y="14164236"/>
          <a:ext cx="3541058" cy="18820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224118</xdr:colOff>
      <xdr:row>88</xdr:row>
      <xdr:rowOff>705972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6472647"/>
          <a:ext cx="3664324" cy="1871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212911</xdr:colOff>
      <xdr:row>72</xdr:row>
      <xdr:rowOff>13873</xdr:rowOff>
    </xdr:from>
    <xdr:to>
      <xdr:col>23</xdr:col>
      <xdr:colOff>493057</xdr:colOff>
      <xdr:row>80</xdr:row>
      <xdr:rowOff>400699</xdr:rowOff>
    </xdr:to>
    <xdr:pic>
      <xdr:nvPicPr>
        <xdr:cNvPr id="41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1058" y="14155697"/>
          <a:ext cx="3283323" cy="1910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369795</xdr:colOff>
      <xdr:row>82</xdr:row>
      <xdr:rowOff>171811</xdr:rowOff>
    </xdr:from>
    <xdr:to>
      <xdr:col>17</xdr:col>
      <xdr:colOff>33618</xdr:colOff>
      <xdr:row>88</xdr:row>
      <xdr:rowOff>775940</xdr:rowOff>
    </xdr:to>
    <xdr:pic>
      <xdr:nvPicPr>
        <xdr:cNvPr id="41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1" y="16453958"/>
          <a:ext cx="3361764" cy="1960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88966</xdr:colOff>
      <xdr:row>51</xdr:row>
      <xdr:rowOff>0</xdr:rowOff>
    </xdr:from>
    <xdr:to>
      <xdr:col>27</xdr:col>
      <xdr:colOff>1636057</xdr:colOff>
      <xdr:row>59</xdr:row>
      <xdr:rowOff>236918</xdr:rowOff>
    </xdr:to>
    <xdr:pic>
      <xdr:nvPicPr>
        <xdr:cNvPr id="41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91437" y="9805147"/>
          <a:ext cx="3362444" cy="1760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44822</xdr:colOff>
      <xdr:row>61</xdr:row>
      <xdr:rowOff>179294</xdr:rowOff>
    </xdr:from>
    <xdr:to>
      <xdr:col>27</xdr:col>
      <xdr:colOff>1659480</xdr:colOff>
      <xdr:row>70</xdr:row>
      <xdr:rowOff>100853</xdr:rowOff>
    </xdr:to>
    <xdr:pic>
      <xdr:nvPicPr>
        <xdr:cNvPr id="41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47293" y="11956676"/>
          <a:ext cx="3430011" cy="1904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381000</xdr:colOff>
      <xdr:row>1</xdr:row>
      <xdr:rowOff>194009</xdr:rowOff>
    </xdr:from>
    <xdr:to>
      <xdr:col>6</xdr:col>
      <xdr:colOff>492259</xdr:colOff>
      <xdr:row>8</xdr:row>
      <xdr:rowOff>315731</xdr:rowOff>
    </xdr:to>
    <xdr:pic>
      <xdr:nvPicPr>
        <xdr:cNvPr id="40" name="Рисунок 39" descr="SDN-1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81000" y="429333"/>
          <a:ext cx="2598965" cy="21611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160886</xdr:colOff>
      <xdr:row>1</xdr:row>
      <xdr:rowOff>190500</xdr:rowOff>
    </xdr:from>
    <xdr:to>
      <xdr:col>18</xdr:col>
      <xdr:colOff>312165</xdr:colOff>
      <xdr:row>8</xdr:row>
      <xdr:rowOff>454755</xdr:rowOff>
    </xdr:to>
    <xdr:pic>
      <xdr:nvPicPr>
        <xdr:cNvPr id="41" name="Рисунок 40" descr="SDN-2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674180" y="425824"/>
          <a:ext cx="2190750" cy="2303725"/>
        </a:xfrm>
        <a:prstGeom prst="rect">
          <a:avLst/>
        </a:prstGeom>
      </xdr:spPr>
    </xdr:pic>
    <xdr:clientData/>
  </xdr:twoCellAnchor>
  <xdr:twoCellAnchor editAs="oneCell">
    <xdr:from>
      <xdr:col>23</xdr:col>
      <xdr:colOff>145677</xdr:colOff>
      <xdr:row>1</xdr:row>
      <xdr:rowOff>211092</xdr:rowOff>
    </xdr:from>
    <xdr:to>
      <xdr:col>27</xdr:col>
      <xdr:colOff>39461</xdr:colOff>
      <xdr:row>8</xdr:row>
      <xdr:rowOff>399717</xdr:rowOff>
    </xdr:to>
    <xdr:pic>
      <xdr:nvPicPr>
        <xdr:cNvPr id="42" name="Рисунок 41" descr="SD-Thermo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0287001" y="446416"/>
          <a:ext cx="2370284" cy="2228095"/>
        </a:xfrm>
        <a:prstGeom prst="rect">
          <a:avLst/>
        </a:prstGeom>
      </xdr:spPr>
    </xdr:pic>
    <xdr:clientData/>
  </xdr:twoCellAnchor>
  <xdr:twoCellAnchor>
    <xdr:from>
      <xdr:col>8</xdr:col>
      <xdr:colOff>93569</xdr:colOff>
      <xdr:row>35</xdr:row>
      <xdr:rowOff>267260</xdr:rowOff>
    </xdr:from>
    <xdr:to>
      <xdr:col>9</xdr:col>
      <xdr:colOff>398369</xdr:colOff>
      <xdr:row>35</xdr:row>
      <xdr:rowOff>495860</xdr:rowOff>
    </xdr:to>
    <xdr:sp macro="" textlink="">
      <xdr:nvSpPr>
        <xdr:cNvPr id="43" name="Прямоугольник 42"/>
        <xdr:cNvSpPr/>
      </xdr:nvSpPr>
      <xdr:spPr>
        <a:xfrm>
          <a:off x="3533775" y="9478495"/>
          <a:ext cx="719418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104775</xdr:colOff>
      <xdr:row>35</xdr:row>
      <xdr:rowOff>267261</xdr:rowOff>
    </xdr:from>
    <xdr:to>
      <xdr:col>13</xdr:col>
      <xdr:colOff>409575</xdr:colOff>
      <xdr:row>35</xdr:row>
      <xdr:rowOff>495861</xdr:rowOff>
    </xdr:to>
    <xdr:sp macro="" textlink="">
      <xdr:nvSpPr>
        <xdr:cNvPr id="44" name="Прямоугольник 43"/>
        <xdr:cNvSpPr/>
      </xdr:nvSpPr>
      <xdr:spPr>
        <a:xfrm>
          <a:off x="5203451" y="9478496"/>
          <a:ext cx="719418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189</xdr:row>
      <xdr:rowOff>41414</xdr:rowOff>
    </xdr:from>
    <xdr:to>
      <xdr:col>17</xdr:col>
      <xdr:colOff>827433</xdr:colOff>
      <xdr:row>193</xdr:row>
      <xdr:rowOff>98179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52950" y="803414"/>
          <a:ext cx="827433" cy="704466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189</xdr:row>
      <xdr:rowOff>49696</xdr:rowOff>
    </xdr:from>
    <xdr:to>
      <xdr:col>19</xdr:col>
      <xdr:colOff>517735</xdr:colOff>
      <xdr:row>193</xdr:row>
      <xdr:rowOff>86551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437947" y="811696"/>
          <a:ext cx="842413" cy="684556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189</xdr:row>
      <xdr:rowOff>49696</xdr:rowOff>
    </xdr:from>
    <xdr:to>
      <xdr:col>19</xdr:col>
      <xdr:colOff>1673086</xdr:colOff>
      <xdr:row>193</xdr:row>
      <xdr:rowOff>100383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507230" y="811696"/>
          <a:ext cx="795131" cy="698388"/>
        </a:xfrm>
        <a:prstGeom prst="rect">
          <a:avLst/>
        </a:prstGeom>
      </xdr:spPr>
    </xdr:pic>
    <xdr:clientData/>
  </xdr:twoCellAnchor>
  <xdr:twoCellAnchor editAs="oneCell">
    <xdr:from>
      <xdr:col>19</xdr:col>
      <xdr:colOff>2140151</xdr:colOff>
      <xdr:row>189</xdr:row>
      <xdr:rowOff>32377</xdr:rowOff>
    </xdr:from>
    <xdr:to>
      <xdr:col>19</xdr:col>
      <xdr:colOff>2736499</xdr:colOff>
      <xdr:row>193</xdr:row>
      <xdr:rowOff>99068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912301" y="60754252"/>
          <a:ext cx="596348" cy="714391"/>
        </a:xfrm>
        <a:prstGeom prst="rect">
          <a:avLst/>
        </a:prstGeom>
      </xdr:spPr>
    </xdr:pic>
    <xdr:clientData/>
  </xdr:twoCellAnchor>
  <xdr:twoCellAnchor editAs="oneCell">
    <xdr:from>
      <xdr:col>19</xdr:col>
      <xdr:colOff>3257927</xdr:colOff>
      <xdr:row>189</xdr:row>
      <xdr:rowOff>29780</xdr:rowOff>
    </xdr:from>
    <xdr:to>
      <xdr:col>19</xdr:col>
      <xdr:colOff>3970231</xdr:colOff>
      <xdr:row>193</xdr:row>
      <xdr:rowOff>99766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9030077" y="60751655"/>
          <a:ext cx="712304" cy="71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189</xdr:row>
      <xdr:rowOff>51817</xdr:rowOff>
    </xdr:from>
    <xdr:to>
      <xdr:col>16</xdr:col>
      <xdr:colOff>38024</xdr:colOff>
      <xdr:row>193</xdr:row>
      <xdr:rowOff>54406</xdr:rowOff>
    </xdr:to>
    <xdr:pic>
      <xdr:nvPicPr>
        <xdr:cNvPr id="7" name="Рисунок 6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848" y="813817"/>
          <a:ext cx="4289901" cy="650290"/>
        </a:xfrm>
        <a:prstGeom prst="rect">
          <a:avLst/>
        </a:prstGeom>
      </xdr:spPr>
    </xdr:pic>
    <xdr:clientData/>
  </xdr:twoCellAnchor>
  <xdr:twoCellAnchor>
    <xdr:from>
      <xdr:col>20</xdr:col>
      <xdr:colOff>114301</xdr:colOff>
      <xdr:row>189</xdr:row>
      <xdr:rowOff>47627</xdr:rowOff>
    </xdr:from>
    <xdr:to>
      <xdr:col>21</xdr:col>
      <xdr:colOff>197093</xdr:colOff>
      <xdr:row>193</xdr:row>
      <xdr:rowOff>66675</xdr:rowOff>
    </xdr:to>
    <xdr:grpSp>
      <xdr:nvGrpSpPr>
        <xdr:cNvPr id="8" name="Группа 7"/>
        <xdr:cNvGrpSpPr/>
      </xdr:nvGrpSpPr>
      <xdr:grpSpPr>
        <a:xfrm>
          <a:off x="10382251" y="60931427"/>
          <a:ext cx="854317" cy="666748"/>
          <a:chOff x="2139763" y="634253"/>
          <a:chExt cx="1619069" cy="1507271"/>
        </a:xfrm>
      </xdr:grpSpPr>
      <xdr:pic>
        <xdr:nvPicPr>
          <xdr:cNvPr id="9" name="Рисунок 8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2700615" y="1154207"/>
            <a:ext cx="1058217" cy="375091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700" b="1">
                <a:solidFill>
                  <a:srgbClr val="FF0000"/>
                </a:solidFill>
              </a:rPr>
              <a:t>107 mm</a:t>
            </a:r>
            <a:endParaRPr lang="ru-RU" sz="7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38099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5293504"/>
          <a:ext cx="7620001" cy="114539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477000" y="8407286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19475" y="9007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6" y="9255010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25286</xdr:rowOff>
    </xdr:from>
    <xdr:to>
      <xdr:col>7</xdr:col>
      <xdr:colOff>209550</xdr:colOff>
      <xdr:row>36</xdr:row>
      <xdr:rowOff>111632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107694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52</xdr:row>
      <xdr:rowOff>9525</xdr:rowOff>
    </xdr:from>
    <xdr:to>
      <xdr:col>13</xdr:col>
      <xdr:colOff>285749</xdr:colOff>
      <xdr:row>54</xdr:row>
      <xdr:rowOff>159885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4573250"/>
          <a:ext cx="3971925" cy="47421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9525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657351" y="7229476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38100</xdr:rowOff>
    </xdr:to>
    <xdr:pic>
      <xdr:nvPicPr>
        <xdr:cNvPr id="9" name="Рисунок 8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7258051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72675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4943475" y="72580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457950" y="72580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13" name="Рисунок 1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438525" y="8448675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14" name="Рисунок 13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981575" y="8429624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30</xdr:row>
      <xdr:rowOff>9525</xdr:rowOff>
    </xdr:from>
    <xdr:to>
      <xdr:col>9</xdr:col>
      <xdr:colOff>409575</xdr:colOff>
      <xdr:row>30</xdr:row>
      <xdr:rowOff>238125</xdr:rowOff>
    </xdr:to>
    <xdr:sp macro="" textlink="">
      <xdr:nvSpPr>
        <xdr:cNvPr id="15" name="Прямоугольник 14"/>
        <xdr:cNvSpPr/>
      </xdr:nvSpPr>
      <xdr:spPr>
        <a:xfrm>
          <a:off x="3448050" y="10267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66675</xdr:colOff>
      <xdr:row>30</xdr:row>
      <xdr:rowOff>9525</xdr:rowOff>
    </xdr:from>
    <xdr:to>
      <xdr:col>13</xdr:col>
      <xdr:colOff>371475</xdr:colOff>
      <xdr:row>30</xdr:row>
      <xdr:rowOff>238125</xdr:rowOff>
    </xdr:to>
    <xdr:sp macro="" textlink="">
      <xdr:nvSpPr>
        <xdr:cNvPr id="16" name="Прямоугольник 15"/>
        <xdr:cNvSpPr/>
      </xdr:nvSpPr>
      <xdr:spPr>
        <a:xfrm>
          <a:off x="4972050" y="10267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38101</xdr:colOff>
      <xdr:row>5</xdr:row>
      <xdr:rowOff>43325</xdr:rowOff>
    </xdr:from>
    <xdr:ext cx="1828800" cy="1766426"/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oneCellAnchor>
  <xdr:oneCellAnchor>
    <xdr:from>
      <xdr:col>11</xdr:col>
      <xdr:colOff>314326</xdr:colOff>
      <xdr:row>5</xdr:row>
      <xdr:rowOff>19050</xdr:rowOff>
    </xdr:from>
    <xdr:ext cx="2035902" cy="1762125"/>
    <xdr:pic>
      <xdr:nvPicPr>
        <xdr:cNvPr id="3" name="Рисунок 2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0</xdr:col>
      <xdr:colOff>247649</xdr:colOff>
      <xdr:row>21</xdr:row>
      <xdr:rowOff>19050</xdr:rowOff>
    </xdr:from>
    <xdr:ext cx="1914525" cy="1893134"/>
    <xdr:pic>
      <xdr:nvPicPr>
        <xdr:cNvPr id="4" name="Рисунок 3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41719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5</xdr:col>
      <xdr:colOff>66675</xdr:colOff>
      <xdr:row>20</xdr:row>
      <xdr:rowOff>152400</xdr:rowOff>
    </xdr:from>
    <xdr:ext cx="2072172" cy="1895475"/>
    <xdr:pic>
      <xdr:nvPicPr>
        <xdr:cNvPr id="5" name="Рисунок 4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1148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11</xdr:col>
      <xdr:colOff>28576</xdr:colOff>
      <xdr:row>21</xdr:row>
      <xdr:rowOff>2118</xdr:rowOff>
    </xdr:from>
    <xdr:ext cx="1914524" cy="1921931"/>
    <xdr:pic>
      <xdr:nvPicPr>
        <xdr:cNvPr id="6" name="Рисунок 5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1550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124948</xdr:colOff>
      <xdr:row>3</xdr:row>
      <xdr:rowOff>38100</xdr:rowOff>
    </xdr:from>
    <xdr:to>
      <xdr:col>23</xdr:col>
      <xdr:colOff>29732</xdr:colOff>
      <xdr:row>7</xdr:row>
      <xdr:rowOff>106454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472830" y="575982"/>
          <a:ext cx="5586167" cy="8449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108</xdr:row>
      <xdr:rowOff>47624</xdr:rowOff>
    </xdr:from>
    <xdr:to>
      <xdr:col>2</xdr:col>
      <xdr:colOff>90905</xdr:colOff>
      <xdr:row>111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2035492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114</xdr:row>
      <xdr:rowOff>0</xdr:rowOff>
    </xdr:from>
    <xdr:to>
      <xdr:col>2</xdr:col>
      <xdr:colOff>100431</xdr:colOff>
      <xdr:row>117</xdr:row>
      <xdr:rowOff>142875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2138362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120</xdr:row>
      <xdr:rowOff>19050</xdr:rowOff>
    </xdr:from>
    <xdr:to>
      <xdr:col>2</xdr:col>
      <xdr:colOff>103094</xdr:colOff>
      <xdr:row>123</xdr:row>
      <xdr:rowOff>186258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2271712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108</xdr:row>
      <xdr:rowOff>47624</xdr:rowOff>
    </xdr:from>
    <xdr:to>
      <xdr:col>22</xdr:col>
      <xdr:colOff>90208</xdr:colOff>
      <xdr:row>111</xdr:row>
      <xdr:rowOff>188952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8791575" y="2035492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114</xdr:row>
      <xdr:rowOff>0</xdr:rowOff>
    </xdr:from>
    <xdr:to>
      <xdr:col>22</xdr:col>
      <xdr:colOff>109258</xdr:colOff>
      <xdr:row>118</xdr:row>
      <xdr:rowOff>31559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8753475" y="2138362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20</xdr:col>
      <xdr:colOff>18492</xdr:colOff>
      <xdr:row>120</xdr:row>
      <xdr:rowOff>19050</xdr:rowOff>
    </xdr:from>
    <xdr:to>
      <xdr:col>22</xdr:col>
      <xdr:colOff>123266</xdr:colOff>
      <xdr:row>124</xdr:row>
      <xdr:rowOff>152486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8736668" y="22699756"/>
          <a:ext cx="978833" cy="9962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3</xdr:row>
      <xdr:rowOff>37028</xdr:rowOff>
    </xdr:from>
    <xdr:to>
      <xdr:col>23</xdr:col>
      <xdr:colOff>9525</xdr:colOff>
      <xdr:row>7</xdr:row>
      <xdr:rowOff>156047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71951" y="589478"/>
          <a:ext cx="5924549" cy="8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108</xdr:row>
      <xdr:rowOff>9525</xdr:rowOff>
    </xdr:from>
    <xdr:to>
      <xdr:col>2</xdr:col>
      <xdr:colOff>87631</xdr:colOff>
      <xdr:row>113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20650200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115</xdr:row>
      <xdr:rowOff>66675</xdr:rowOff>
    </xdr:from>
    <xdr:to>
      <xdr:col>2</xdr:col>
      <xdr:colOff>114300</xdr:colOff>
      <xdr:row>118</xdr:row>
      <xdr:rowOff>114300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218503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108</xdr:row>
      <xdr:rowOff>9525</xdr:rowOff>
    </xdr:from>
    <xdr:to>
      <xdr:col>21</xdr:col>
      <xdr:colOff>257175</xdr:colOff>
      <xdr:row>113</xdr:row>
      <xdr:rowOff>52987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72275" y="206502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115</xdr:row>
      <xdr:rowOff>66675</xdr:rowOff>
    </xdr:from>
    <xdr:to>
      <xdr:col>21</xdr:col>
      <xdr:colOff>428625</xdr:colOff>
      <xdr:row>118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19900" y="21850350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119</xdr:row>
      <xdr:rowOff>180975</xdr:rowOff>
    </xdr:from>
    <xdr:to>
      <xdr:col>22</xdr:col>
      <xdr:colOff>19050</xdr:colOff>
      <xdr:row>124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91325" y="22898100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119</xdr:row>
      <xdr:rowOff>180975</xdr:rowOff>
    </xdr:from>
    <xdr:to>
      <xdr:col>2</xdr:col>
      <xdr:colOff>57151</xdr:colOff>
      <xdr:row>123</xdr:row>
      <xdr:rowOff>179286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22898100"/>
          <a:ext cx="762000" cy="7698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51411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3" name="Рисунок 2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8410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4" name="Рисунок 3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64770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54673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117062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429125" y="5286374"/>
          <a:ext cx="3717512" cy="15811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95250</xdr:rowOff>
    </xdr:from>
    <xdr:to>
      <xdr:col>19</xdr:col>
      <xdr:colOff>169545</xdr:colOff>
      <xdr:row>12</xdr:row>
      <xdr:rowOff>7620</xdr:rowOff>
    </xdr:to>
    <xdr:pic>
      <xdr:nvPicPr>
        <xdr:cNvPr id="2" name="Рисунок 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6372225" y="56197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7620</xdr:colOff>
      <xdr:row>11</xdr:row>
      <xdr:rowOff>102870</xdr:rowOff>
    </xdr:to>
    <xdr:pic>
      <xdr:nvPicPr>
        <xdr:cNvPr id="3" name="Рисунок 2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295275</xdr:colOff>
      <xdr:row>24</xdr:row>
      <xdr:rowOff>162886</xdr:rowOff>
    </xdr:to>
    <xdr:pic>
      <xdr:nvPicPr>
        <xdr:cNvPr id="4" name="Рисунок 3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9623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5" name="Рисунок 4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86174" y="39623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6" name="Рисунок 5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753225" y="39433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180975</xdr:colOff>
      <xdr:row>40</xdr:row>
      <xdr:rowOff>20242</xdr:rowOff>
    </xdr:to>
    <xdr:pic>
      <xdr:nvPicPr>
        <xdr:cNvPr id="7" name="Рисунок 6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3818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8" name="Рисунок 7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437307" y="74009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114299</xdr:colOff>
      <xdr:row>48</xdr:row>
      <xdr:rowOff>17010</xdr:rowOff>
    </xdr:to>
    <xdr:pic>
      <xdr:nvPicPr>
        <xdr:cNvPr id="9" name="Рисунок 8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190749" y="9420225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276225</xdr:colOff>
      <xdr:row>40</xdr:row>
      <xdr:rowOff>65161</xdr:rowOff>
    </xdr:to>
    <xdr:pic>
      <xdr:nvPicPr>
        <xdr:cNvPr id="10" name="Рисунок 9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600325" y="7381876"/>
          <a:ext cx="2400300" cy="113196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2</xdr:row>
      <xdr:rowOff>19050</xdr:rowOff>
    </xdr:from>
    <xdr:to>
      <xdr:col>11</xdr:col>
      <xdr:colOff>350520</xdr:colOff>
      <xdr:row>11</xdr:row>
      <xdr:rowOff>121920</xdr:rowOff>
    </xdr:to>
    <xdr:grpSp>
      <xdr:nvGrpSpPr>
        <xdr:cNvPr id="11" name="Группа 10"/>
        <xdr:cNvGrpSpPr/>
      </xdr:nvGrpSpPr>
      <xdr:grpSpPr>
        <a:xfrm>
          <a:off x="3562350" y="485775"/>
          <a:ext cx="1512570" cy="1798320"/>
          <a:chOff x="3743325" y="609600"/>
          <a:chExt cx="1512570" cy="1798320"/>
        </a:xfrm>
      </xdr:grpSpPr>
      <xdr:pic>
        <xdr:nvPicPr>
          <xdr:cNvPr id="12" name="Рисунок 11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screen"/>
          <a:srcRect/>
          <a:stretch>
            <a:fillRect/>
          </a:stretch>
        </xdr:blipFill>
        <xdr:spPr>
          <a:xfrm>
            <a:off x="3743325" y="609600"/>
            <a:ext cx="1512570" cy="1798320"/>
          </a:xfrm>
          <a:prstGeom prst="rect">
            <a:avLst/>
          </a:prstGeom>
        </xdr:spPr>
      </xdr:pic>
      <xdr:sp macro="" textlink="">
        <xdr:nvSpPr>
          <xdr:cNvPr id="13" name="TextBox 12"/>
          <xdr:cNvSpPr txBox="1"/>
        </xdr:nvSpPr>
        <xdr:spPr>
          <a:xfrm>
            <a:off x="4352925" y="1228725"/>
            <a:ext cx="885825" cy="32385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ru-RU" sz="1600" b="1">
                <a:solidFill>
                  <a:srgbClr val="FF0000"/>
                </a:solidFill>
              </a:rPr>
              <a:t>107 </a:t>
            </a:r>
            <a:r>
              <a:rPr lang="en-US" sz="1600" b="1">
                <a:solidFill>
                  <a:srgbClr val="FF0000"/>
                </a:solidFill>
              </a:rPr>
              <a:t>mm</a:t>
            </a:r>
            <a:r>
              <a:rPr lang="ru-RU" sz="1600" b="1">
                <a:solidFill>
                  <a:srgbClr val="FF0000"/>
                </a:solidFill>
              </a:rPr>
              <a:t> 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Q46"/>
  <sheetViews>
    <sheetView showGridLines="0" tabSelected="1" view="pageBreakPreview" zoomScaleNormal="100" zoomScaleSheetLayoutView="100" workbookViewId="0">
      <selection activeCell="X13" sqref="X13"/>
    </sheetView>
  </sheetViews>
  <sheetFormatPr defaultRowHeight="15"/>
  <cols>
    <col min="1" max="6" width="6.140625" customWidth="1"/>
    <col min="7" max="7" width="8" customWidth="1"/>
    <col min="8" max="17" width="6.140625" customWidth="1"/>
  </cols>
  <sheetData>
    <row r="1" spans="1:17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</row>
    <row r="2" spans="1:17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</row>
    <row r="3" spans="1:17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</row>
    <row r="4" spans="1:17" ht="17.25" customHeight="1">
      <c r="A4" s="443" t="s">
        <v>922</v>
      </c>
      <c r="B4" s="444"/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</row>
    <row r="5" spans="1:17">
      <c r="A5" s="444"/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>
      <c r="A6" s="177" t="s">
        <v>620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</row>
    <row r="7" spans="1:17" ht="16.5" customHeight="1">
      <c r="A7" s="446" t="s">
        <v>446</v>
      </c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6"/>
    </row>
    <row r="8" spans="1:17" s="168" customFormat="1" ht="15" hidden="1" customHeight="1">
      <c r="A8" s="449" t="s">
        <v>484</v>
      </c>
      <c r="B8" s="449"/>
      <c r="C8" s="449"/>
      <c r="D8" s="449"/>
      <c r="E8" s="449"/>
      <c r="F8" s="449"/>
      <c r="G8" s="450"/>
      <c r="H8" s="806">
        <v>1</v>
      </c>
      <c r="J8" s="65"/>
      <c r="K8" s="65"/>
      <c r="L8" s="65"/>
      <c r="M8" s="65"/>
      <c r="N8" s="65"/>
      <c r="O8" s="65"/>
      <c r="P8" s="65"/>
      <c r="Q8" s="65"/>
    </row>
    <row r="9" spans="1:17" s="168" customFormat="1">
      <c r="A9" s="804" t="s">
        <v>488</v>
      </c>
      <c r="B9" s="804"/>
      <c r="C9" s="804"/>
      <c r="D9" s="804"/>
      <c r="E9" s="804"/>
      <c r="F9" s="804"/>
      <c r="G9" s="805"/>
      <c r="H9" s="807">
        <v>0</v>
      </c>
      <c r="I9" s="179"/>
      <c r="J9" s="451" t="s">
        <v>490</v>
      </c>
      <c r="K9" s="451"/>
      <c r="L9" s="451"/>
      <c r="M9" s="451"/>
      <c r="N9" s="451"/>
      <c r="O9" s="451"/>
      <c r="P9" s="452"/>
      <c r="Q9" s="178">
        <v>0</v>
      </c>
    </row>
    <row r="10" spans="1:17" s="168" customFormat="1">
      <c r="A10" s="451" t="s">
        <v>485</v>
      </c>
      <c r="B10" s="451"/>
      <c r="C10" s="451"/>
      <c r="D10" s="451"/>
      <c r="E10" s="451"/>
      <c r="F10" s="451"/>
      <c r="G10" s="452"/>
      <c r="H10" s="178">
        <v>0</v>
      </c>
      <c r="I10" s="179"/>
      <c r="J10" s="451" t="s">
        <v>663</v>
      </c>
      <c r="K10" s="451"/>
      <c r="L10" s="451"/>
      <c r="M10" s="451"/>
      <c r="N10" s="451"/>
      <c r="O10" s="451"/>
      <c r="P10" s="452"/>
      <c r="Q10" s="178">
        <v>0</v>
      </c>
    </row>
    <row r="11" spans="1:17" s="168" customFormat="1">
      <c r="A11" s="451" t="s">
        <v>486</v>
      </c>
      <c r="B11" s="451"/>
      <c r="C11" s="451"/>
      <c r="D11" s="451"/>
      <c r="E11" s="451"/>
      <c r="F11" s="451"/>
      <c r="G11" s="452"/>
      <c r="H11" s="178">
        <v>0</v>
      </c>
      <c r="I11" s="179"/>
      <c r="J11" s="451" t="s">
        <v>487</v>
      </c>
      <c r="K11" s="451"/>
      <c r="L11" s="451"/>
      <c r="M11" s="451"/>
      <c r="N11" s="451"/>
      <c r="O11" s="451"/>
      <c r="P11" s="452"/>
      <c r="Q11" s="178">
        <v>0</v>
      </c>
    </row>
    <row r="12" spans="1:17" s="168" customFormat="1">
      <c r="A12" s="179"/>
      <c r="B12" s="179"/>
      <c r="C12" s="179"/>
      <c r="D12" s="179"/>
      <c r="E12" s="179"/>
      <c r="F12" s="179"/>
      <c r="G12" s="179"/>
      <c r="H12" s="179"/>
      <c r="I12" s="179"/>
      <c r="J12" s="180"/>
      <c r="K12" s="180"/>
      <c r="L12" s="180"/>
      <c r="M12" s="180"/>
      <c r="N12" s="180"/>
      <c r="O12" s="180"/>
      <c r="P12" s="180"/>
      <c r="Q12" s="180"/>
    </row>
    <row r="13" spans="1:17" s="168" customFormat="1">
      <c r="A13" s="179"/>
      <c r="B13" s="179"/>
      <c r="C13" s="179"/>
      <c r="D13" s="179"/>
      <c r="E13" s="179"/>
      <c r="F13" s="179"/>
      <c r="G13" s="179"/>
      <c r="H13" s="179"/>
      <c r="I13" s="179"/>
      <c r="J13" s="180"/>
      <c r="K13" s="180"/>
      <c r="L13" s="180"/>
      <c r="M13" s="180"/>
      <c r="N13" s="180"/>
      <c r="O13" s="180"/>
      <c r="P13" s="180"/>
      <c r="Q13" s="180"/>
    </row>
    <row r="14" spans="1:17">
      <c r="A14" s="179"/>
      <c r="B14" s="179"/>
      <c r="C14" s="179"/>
      <c r="D14" s="179"/>
      <c r="E14" s="179"/>
      <c r="F14" s="179"/>
      <c r="G14" s="179"/>
      <c r="H14" s="179"/>
      <c r="I14" s="179"/>
      <c r="J14" s="176"/>
      <c r="K14" s="176"/>
      <c r="L14" s="176"/>
      <c r="M14" s="176"/>
      <c r="N14" s="176"/>
      <c r="O14" s="176"/>
      <c r="P14" s="176"/>
      <c r="Q14" s="176"/>
    </row>
    <row r="15" spans="1:17" ht="15.75">
      <c r="A15" s="181" t="s">
        <v>436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</row>
    <row r="16" spans="1:17">
      <c r="A16" s="442" t="s">
        <v>909</v>
      </c>
      <c r="B16" s="442"/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</row>
    <row r="17" spans="1:17">
      <c r="A17" s="453" t="s">
        <v>907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</row>
    <row r="18" spans="1:17">
      <c r="A18" s="447" t="s">
        <v>819</v>
      </c>
      <c r="B18" s="447"/>
      <c r="C18" s="447"/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</row>
    <row r="19" spans="1:17">
      <c r="A19" s="442" t="s">
        <v>820</v>
      </c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</row>
    <row r="20" spans="1:17">
      <c r="A20" s="448" t="s">
        <v>910</v>
      </c>
      <c r="B20" s="448"/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</row>
    <row r="21" spans="1:17">
      <c r="A21" s="453" t="s">
        <v>908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</row>
    <row r="22" spans="1:17" ht="15.75">
      <c r="A22" s="181" t="s">
        <v>437</v>
      </c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</row>
    <row r="23" spans="1:17">
      <c r="A23" s="442" t="s">
        <v>426</v>
      </c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  <c r="Q23" s="442"/>
    </row>
    <row r="24" spans="1:17">
      <c r="A24" s="442" t="s">
        <v>427</v>
      </c>
      <c r="B24" s="442"/>
      <c r="C24" s="442"/>
      <c r="D24" s="442"/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</row>
    <row r="25" spans="1:17">
      <c r="A25" s="442" t="s">
        <v>428</v>
      </c>
      <c r="B25" s="442"/>
      <c r="C25" s="442"/>
      <c r="D25" s="442"/>
      <c r="E25" s="44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2"/>
      <c r="Q25" s="442"/>
    </row>
    <row r="26" spans="1:17">
      <c r="A26" s="442" t="s">
        <v>429</v>
      </c>
      <c r="B26" s="442"/>
      <c r="C26" s="442"/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</row>
    <row r="27" spans="1:17">
      <c r="A27" s="442" t="s">
        <v>430</v>
      </c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42"/>
      <c r="Q27" s="442"/>
    </row>
    <row r="28" spans="1:17">
      <c r="A28" s="442" t="s">
        <v>431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</row>
    <row r="29" spans="1:17">
      <c r="A29" s="442" t="s">
        <v>432</v>
      </c>
      <c r="B29" s="442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</row>
    <row r="30" spans="1:17">
      <c r="A30" s="442" t="s">
        <v>433</v>
      </c>
      <c r="B30" s="442"/>
      <c r="C30" s="442"/>
      <c r="D30" s="442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</row>
    <row r="31" spans="1:17">
      <c r="A31" s="442" t="s">
        <v>434</v>
      </c>
      <c r="B31" s="442"/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</row>
    <row r="32" spans="1:17">
      <c r="A32" s="442" t="s">
        <v>435</v>
      </c>
      <c r="B32" s="442"/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</row>
    <row r="33" spans="1:17">
      <c r="A33" s="445" t="s">
        <v>480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</row>
    <row r="34" spans="1:17" s="138" customFormat="1">
      <c r="A34" s="445" t="s">
        <v>481</v>
      </c>
      <c r="B34" s="445"/>
      <c r="C34" s="445"/>
      <c r="D34" s="445"/>
      <c r="E34" s="445"/>
      <c r="F34" s="445"/>
      <c r="G34" s="445"/>
      <c r="H34" s="445"/>
      <c r="I34" s="445"/>
      <c r="J34" s="445"/>
      <c r="K34" s="445"/>
      <c r="L34" s="445"/>
      <c r="M34" s="445"/>
      <c r="N34" s="445"/>
      <c r="O34" s="445"/>
      <c r="P34" s="445"/>
      <c r="Q34" s="445"/>
    </row>
    <row r="35" spans="1:17" s="138" customFormat="1">
      <c r="A35" s="176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ht="15.75">
      <c r="A36" s="181" t="s">
        <v>438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</row>
    <row r="37" spans="1:17">
      <c r="A37" s="442" t="s">
        <v>659</v>
      </c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</row>
    <row r="38" spans="1:17">
      <c r="A38" s="440" t="s">
        <v>657</v>
      </c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</row>
    <row r="39" spans="1:17">
      <c r="A39" s="440" t="s">
        <v>661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</row>
    <row r="40" spans="1:17">
      <c r="A40" s="440" t="s">
        <v>660</v>
      </c>
      <c r="B40" s="440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</row>
    <row r="41" spans="1:17">
      <c r="A41" s="176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</row>
    <row r="42" spans="1:17">
      <c r="A42" s="442" t="s">
        <v>662</v>
      </c>
      <c r="B42" s="442"/>
      <c r="C42" s="442"/>
      <c r="D42" s="442"/>
      <c r="E42" s="442"/>
      <c r="F42" s="442"/>
      <c r="G42" s="442"/>
      <c r="H42" s="442"/>
      <c r="I42" s="442"/>
      <c r="J42" s="442"/>
      <c r="K42" s="442"/>
      <c r="L42" s="442"/>
      <c r="M42" s="442"/>
      <c r="N42" s="442"/>
      <c r="O42" s="442"/>
      <c r="P42" s="442"/>
      <c r="Q42" s="442"/>
    </row>
    <row r="43" spans="1:17">
      <c r="A43" s="176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5.75">
      <c r="A44" s="181"/>
    </row>
    <row r="45" spans="1:17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</row>
    <row r="46" spans="1:17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</row>
  </sheetData>
  <sheetProtection selectLockedCells="1"/>
  <mergeCells count="34">
    <mergeCell ref="A21:Q21"/>
    <mergeCell ref="A23:Q23"/>
    <mergeCell ref="A24:Q24"/>
    <mergeCell ref="A25:Q25"/>
    <mergeCell ref="A17:Q17"/>
    <mergeCell ref="A8:G8"/>
    <mergeCell ref="J11:P11"/>
    <mergeCell ref="J10:P10"/>
    <mergeCell ref="J9:P9"/>
    <mergeCell ref="A11:G11"/>
    <mergeCell ref="A10:G10"/>
    <mergeCell ref="A9:G9"/>
    <mergeCell ref="A4:Q5"/>
    <mergeCell ref="A42:Q42"/>
    <mergeCell ref="A26:Q26"/>
    <mergeCell ref="A27:Q27"/>
    <mergeCell ref="A28:Q28"/>
    <mergeCell ref="A29:Q29"/>
    <mergeCell ref="A30:Q30"/>
    <mergeCell ref="A33:Q33"/>
    <mergeCell ref="A34:Q34"/>
    <mergeCell ref="A7:Q7"/>
    <mergeCell ref="A16:Q16"/>
    <mergeCell ref="A18:Q18"/>
    <mergeCell ref="A19:Q19"/>
    <mergeCell ref="A20:Q20"/>
    <mergeCell ref="A31:Q31"/>
    <mergeCell ref="A32:Q32"/>
    <mergeCell ref="A39:Q39"/>
    <mergeCell ref="A40:Q40"/>
    <mergeCell ref="A45:Q45"/>
    <mergeCell ref="A46:Q46"/>
    <mergeCell ref="A37:Q37"/>
    <mergeCell ref="A38:Q38"/>
  </mergeCells>
  <hyperlinks>
    <hyperlink ref="A16" location="'1.1 Описание Гараж. ворот'!A1" display="1.1 Описание конструкции гаражных секционных ворот"/>
    <hyperlink ref="A18" location="'1.2 Типы монтажа ГВ'!A1" display="1.2 Типы монтажа гаражных секционных ворот"/>
    <hyperlink ref="A23" location="'2.1 Описание Пром. ворот'!A1" display="2.1 Описание конструкции промышленных секционных ворот"/>
    <hyperlink ref="A24" location="'2.2 Описание Панорамных ворот'!A1" display="2.2 Описание конструкции панорамных секционных ворот"/>
    <hyperlink ref="A25" location="'2.3 Типы монтажа ПВ 1 вал'!A1" display="2.3 Типы монтажа промышленных и панорамных ворот с одновальной системой балансировки"/>
    <hyperlink ref="A26" location="'2.4 Типы монтажа ПВ 2 вала'!A1" display="2.4 Типы монтажа промышленных и панорамных ворот с двухвальной системой балансировки"/>
    <hyperlink ref="A27" location="'2.5 ProPlus'!A1" display="2.5 Прайс-лист на промышленные ворота серии ProPlus"/>
    <hyperlink ref="A28" location="'2.6 ProTrend'!A1" display="2.6 Прайс-лист на промышленные ворота серии ProTrend"/>
    <hyperlink ref="A29" location="'2.7 AluPro (АЛП)'!A1" display="2.7 Прайс-лист на панорамные ворота серии AluPro (тип полотна АЛП)"/>
    <hyperlink ref="A30" location="'2.8 AluPro (АЛПС)'!A1" display="2.8 Прайс-лист на панорамные ворота серии AluPro (тип полотна АЛПС)"/>
    <hyperlink ref="A31" location="'2.9 AluTherm (АЛП)'!A1" display="2.9 Прайс-лист на панорамные ворота серии AluTherm (тип полотна АЛП)"/>
    <hyperlink ref="A32" location="'2.10 AluTherm (АЛПС)'!A1" display="2.10 Прайс-лист на панорамные ворота серии AluTherm (тип полотна АЛПC)"/>
    <hyperlink ref="A42" location="'4 Доп.опции'!A1" display="4. Дополнительные опции для секционных ворот и двери боковой"/>
    <hyperlink ref="A33:Q33" location="'2.11 AluTrend (АЛП)'!A1" display="2.11 Прайс-лист на панорамные ворота AluTrend (тип полотна АЛП) "/>
    <hyperlink ref="A34:Q34" location="'2.12 AluTrend (АЛПС)'!A1" display="2.12 Прайс-лист на панорамные ворота AluTrend (тип полотна АЛПС)"/>
    <hyperlink ref="A37:Q37" location="'3.1 Описание дверей боковых'!A1" display="3.1 Описание конструкции дверей боковых"/>
    <hyperlink ref="A38:Q38" location="'3.2 Дверь боковая SDN-1'!A1" display="3.2. Прайс-лист на дверь боковую SDN-1"/>
    <hyperlink ref="A39:Q40" location="'3.2 Дверь боковая'!A1" display="3.2. Прайс-лист на дверь боковую"/>
    <hyperlink ref="A39:Q39" location="'3.3 Дверь боковая SDN-2'!A1" display="3.3. Прайс-лист на дверь боковую SDN-2"/>
    <hyperlink ref="A40:Q40" location="'3.4 Дверь боковая SD-Thermo'!A1" display="3.4. Прайс-лист на дверь боковую SD-Thermo"/>
    <hyperlink ref="A19" location="'1.3 Встроенный монтаж ГВ'!A1" display="1.3 Встроенный монтаж гаражных секционных ворот"/>
    <hyperlink ref="A20:Q20" location="'1.5 Prestige'!A1" display="1.5 Прайс-лист на гаражные секционные ворота серии Prestige"/>
    <hyperlink ref="A21:Q21" location="'1.6 Trend'!A1" display="1.6 Прайс-лист на гаражные секционные ворота Trend"/>
    <hyperlink ref="A16:Q16" location="'1.1 Описание ГВ  Prestige'!A1" display="1.1 Описание  гаражных секционных ворот Prestige"/>
    <hyperlink ref="A17:Q17" location="'1.2 Описание ГВ Trend'!A1" display="1.2 Описание гаражных ворот  Trend"/>
    <hyperlink ref="A18:Q18" location="'1.3 Типы монтажа ГВ'!A1" display="1.3 Типы монтажа гаражных секционных ворот"/>
    <hyperlink ref="A19:Q19" location="'1.4 Встроенный монтаж ГВ'!A1" display="1.4 Встроенный монтаж гаражных секционных ворот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2">
    <tabColor rgb="FF0070C0"/>
    <pageSetUpPr fitToPage="1"/>
  </sheetPr>
  <dimension ref="A1:R65"/>
  <sheetViews>
    <sheetView view="pageBreakPreview" zoomScaleNormal="100" zoomScaleSheetLayoutView="100" workbookViewId="0">
      <pane ySplit="1" topLeftCell="A2" activePane="bottomLeft" state="frozen"/>
      <selection pane="bottomLeft" sqref="A1:E1"/>
    </sheetView>
  </sheetViews>
  <sheetFormatPr defaultRowHeight="1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9.4257812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7.85546875" customWidth="1"/>
    <col min="15" max="15" width="10.85546875" customWidth="1"/>
    <col min="16" max="16" width="6.85546875" customWidth="1"/>
    <col min="17" max="17" width="6" customWidth="1"/>
    <col min="18" max="18" width="0.7109375" style="1" customWidth="1"/>
  </cols>
  <sheetData>
    <row r="1" spans="1:17" ht="21">
      <c r="A1" s="499" t="s">
        <v>64</v>
      </c>
      <c r="B1" s="499"/>
      <c r="C1" s="499"/>
      <c r="D1" s="499"/>
      <c r="E1" s="499"/>
      <c r="F1" s="21" t="s">
        <v>178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536" t="s">
        <v>164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</row>
    <row r="3" spans="1:17">
      <c r="A3" s="159" t="s">
        <v>570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85" t="s">
        <v>34</v>
      </c>
      <c r="C5" s="686"/>
      <c r="D5" s="686"/>
      <c r="E5" s="686"/>
      <c r="F5" s="686"/>
      <c r="G5" s="686"/>
      <c r="H5" s="686"/>
      <c r="I5" s="684" t="s">
        <v>189</v>
      </c>
      <c r="J5" s="684"/>
      <c r="K5" s="684"/>
      <c r="L5" s="684" t="s">
        <v>188</v>
      </c>
      <c r="M5" s="684"/>
      <c r="N5" s="684"/>
      <c r="O5" s="684" t="s">
        <v>214</v>
      </c>
      <c r="P5" s="684"/>
      <c r="Q5" s="684"/>
    </row>
    <row r="6" spans="1:17" ht="36.75" customHeight="1">
      <c r="A6" s="1"/>
      <c r="B6" s="687"/>
      <c r="C6" s="688"/>
      <c r="D6" s="688"/>
      <c r="E6" s="688"/>
      <c r="F6" s="688"/>
      <c r="G6" s="688"/>
      <c r="H6" s="688"/>
      <c r="I6" s="186" t="s">
        <v>179</v>
      </c>
      <c r="J6" s="624" t="s">
        <v>180</v>
      </c>
      <c r="K6" s="626"/>
      <c r="L6" s="186" t="s">
        <v>179</v>
      </c>
      <c r="M6" s="624" t="s">
        <v>180</v>
      </c>
      <c r="N6" s="626"/>
      <c r="O6" s="186" t="s">
        <v>179</v>
      </c>
      <c r="P6" s="624" t="s">
        <v>180</v>
      </c>
      <c r="Q6" s="626"/>
    </row>
    <row r="7" spans="1:17">
      <c r="A7" s="1"/>
      <c r="B7" s="537" t="s">
        <v>166</v>
      </c>
      <c r="C7" s="537"/>
      <c r="D7" s="537"/>
      <c r="E7" s="537"/>
      <c r="F7" s="537"/>
      <c r="G7" s="537"/>
      <c r="H7" s="537"/>
      <c r="I7" s="293" t="s">
        <v>181</v>
      </c>
      <c r="J7" s="663" t="s">
        <v>641</v>
      </c>
      <c r="K7" s="664"/>
      <c r="L7" s="665" t="s">
        <v>617</v>
      </c>
      <c r="M7" s="541" t="s">
        <v>618</v>
      </c>
      <c r="N7" s="541"/>
      <c r="O7" s="513">
        <v>410</v>
      </c>
      <c r="P7" s="513"/>
      <c r="Q7" s="513"/>
    </row>
    <row r="8" spans="1:17">
      <c r="A8" s="1"/>
      <c r="B8" s="537" t="s">
        <v>167</v>
      </c>
      <c r="C8" s="537"/>
      <c r="D8" s="537"/>
      <c r="E8" s="537"/>
      <c r="F8" s="537"/>
      <c r="G8" s="537"/>
      <c r="H8" s="537"/>
      <c r="I8" s="541">
        <v>5000</v>
      </c>
      <c r="J8" s="541"/>
      <c r="K8" s="541"/>
      <c r="L8" s="666"/>
      <c r="M8" s="541"/>
      <c r="N8" s="541"/>
      <c r="O8" s="513">
        <v>230</v>
      </c>
      <c r="P8" s="513"/>
      <c r="Q8" s="513"/>
    </row>
    <row r="9" spans="1:17">
      <c r="A9" s="1"/>
      <c r="B9" s="537" t="s">
        <v>168</v>
      </c>
      <c r="C9" s="537"/>
      <c r="D9" s="537"/>
      <c r="E9" s="537"/>
      <c r="F9" s="537"/>
      <c r="G9" s="537"/>
      <c r="H9" s="537"/>
      <c r="I9" s="293" t="s">
        <v>182</v>
      </c>
      <c r="J9" s="663" t="s">
        <v>641</v>
      </c>
      <c r="K9" s="664"/>
      <c r="L9" s="666"/>
      <c r="M9" s="541"/>
      <c r="N9" s="541"/>
      <c r="O9" s="513">
        <v>900</v>
      </c>
      <c r="P9" s="513"/>
      <c r="Q9" s="513"/>
    </row>
    <row r="10" spans="1:17">
      <c r="A10" s="1"/>
      <c r="B10" s="537" t="s">
        <v>169</v>
      </c>
      <c r="C10" s="537"/>
      <c r="D10" s="537"/>
      <c r="E10" s="537"/>
      <c r="F10" s="537"/>
      <c r="G10" s="537"/>
      <c r="H10" s="537"/>
      <c r="I10" s="541">
        <v>5500</v>
      </c>
      <c r="J10" s="541"/>
      <c r="K10" s="541"/>
      <c r="L10" s="666"/>
      <c r="M10" s="541"/>
      <c r="N10" s="541"/>
      <c r="O10" s="513">
        <v>1795</v>
      </c>
      <c r="P10" s="513"/>
      <c r="Q10" s="513"/>
    </row>
    <row r="11" spans="1:17">
      <c r="A11" s="1"/>
      <c r="B11" s="537" t="s">
        <v>170</v>
      </c>
      <c r="C11" s="537"/>
      <c r="D11" s="537"/>
      <c r="E11" s="537"/>
      <c r="F11" s="537"/>
      <c r="G11" s="537"/>
      <c r="H11" s="537"/>
      <c r="I11" s="293" t="s">
        <v>182</v>
      </c>
      <c r="J11" s="663" t="s">
        <v>641</v>
      </c>
      <c r="K11" s="664"/>
      <c r="L11" s="666"/>
      <c r="M11" s="541"/>
      <c r="N11" s="541"/>
      <c r="O11" s="608" t="s">
        <v>176</v>
      </c>
      <c r="P11" s="609"/>
      <c r="Q11" s="682"/>
    </row>
    <row r="12" spans="1:17">
      <c r="A12" s="1"/>
      <c r="B12" s="537" t="s">
        <v>171</v>
      </c>
      <c r="C12" s="537"/>
      <c r="D12" s="537"/>
      <c r="E12" s="537"/>
      <c r="F12" s="537"/>
      <c r="G12" s="537"/>
      <c r="H12" s="537"/>
      <c r="I12" s="541">
        <v>5500</v>
      </c>
      <c r="J12" s="541"/>
      <c r="K12" s="541"/>
      <c r="L12" s="666"/>
      <c r="M12" s="541"/>
      <c r="N12" s="541"/>
      <c r="O12" s="612"/>
      <c r="P12" s="613"/>
      <c r="Q12" s="683"/>
    </row>
    <row r="13" spans="1:17">
      <c r="A13" s="1"/>
      <c r="B13" s="537" t="s">
        <v>172</v>
      </c>
      <c r="C13" s="537"/>
      <c r="D13" s="537"/>
      <c r="E13" s="537"/>
      <c r="F13" s="537"/>
      <c r="G13" s="537"/>
      <c r="H13" s="537"/>
      <c r="I13" s="293" t="s">
        <v>182</v>
      </c>
      <c r="J13" s="663" t="s">
        <v>641</v>
      </c>
      <c r="K13" s="664"/>
      <c r="L13" s="666"/>
      <c r="M13" s="541"/>
      <c r="N13" s="541"/>
      <c r="O13" s="513">
        <v>490</v>
      </c>
      <c r="P13" s="513"/>
      <c r="Q13" s="513"/>
    </row>
    <row r="14" spans="1:17">
      <c r="A14" s="1"/>
      <c r="B14" s="537" t="s">
        <v>173</v>
      </c>
      <c r="C14" s="537"/>
      <c r="D14" s="537"/>
      <c r="E14" s="537"/>
      <c r="F14" s="537"/>
      <c r="G14" s="537"/>
      <c r="H14" s="537"/>
      <c r="I14" s="541">
        <v>5000</v>
      </c>
      <c r="J14" s="541"/>
      <c r="K14" s="541"/>
      <c r="L14" s="666"/>
      <c r="M14" s="541"/>
      <c r="N14" s="541"/>
      <c r="O14" s="513">
        <v>230</v>
      </c>
      <c r="P14" s="513"/>
      <c r="Q14" s="513"/>
    </row>
    <row r="15" spans="1:17" ht="25.5" customHeight="1">
      <c r="A15" s="1"/>
      <c r="B15" s="681" t="s">
        <v>174</v>
      </c>
      <c r="C15" s="681"/>
      <c r="D15" s="681"/>
      <c r="E15" s="681"/>
      <c r="F15" s="681"/>
      <c r="G15" s="681"/>
      <c r="H15" s="681"/>
      <c r="I15" s="293" t="s">
        <v>181</v>
      </c>
      <c r="J15" s="663" t="s">
        <v>641</v>
      </c>
      <c r="K15" s="664"/>
      <c r="L15" s="666"/>
      <c r="M15" s="541"/>
      <c r="N15" s="541"/>
      <c r="O15" s="513">
        <v>900</v>
      </c>
      <c r="P15" s="513"/>
      <c r="Q15" s="513"/>
    </row>
    <row r="16" spans="1:17" ht="26.25" customHeight="1">
      <c r="A16" s="1"/>
      <c r="B16" s="681" t="s">
        <v>175</v>
      </c>
      <c r="C16" s="681"/>
      <c r="D16" s="681"/>
      <c r="E16" s="681"/>
      <c r="F16" s="681"/>
      <c r="G16" s="681"/>
      <c r="H16" s="681"/>
      <c r="I16" s="541">
        <v>5500</v>
      </c>
      <c r="J16" s="541"/>
      <c r="K16" s="541"/>
      <c r="L16" s="666"/>
      <c r="M16" s="541"/>
      <c r="N16" s="541"/>
      <c r="O16" s="513">
        <v>1795</v>
      </c>
      <c r="P16" s="513"/>
      <c r="Q16" s="513"/>
    </row>
    <row r="17" spans="1:18" s="243" customFormat="1">
      <c r="A17" s="159"/>
      <c r="B17" s="660" t="s">
        <v>680</v>
      </c>
      <c r="C17" s="661"/>
      <c r="D17" s="661"/>
      <c r="E17" s="661"/>
      <c r="F17" s="661"/>
      <c r="G17" s="661"/>
      <c r="H17" s="662"/>
      <c r="I17" s="312" t="s">
        <v>181</v>
      </c>
      <c r="J17" s="663" t="s">
        <v>641</v>
      </c>
      <c r="K17" s="664"/>
      <c r="L17" s="667"/>
      <c r="M17" s="541"/>
      <c r="N17" s="541"/>
      <c r="O17" s="579">
        <v>250</v>
      </c>
      <c r="P17" s="587"/>
      <c r="Q17" s="629"/>
      <c r="R17" s="159"/>
    </row>
    <row r="18" spans="1:18">
      <c r="A18" s="1"/>
      <c r="B18" s="20" t="s">
        <v>183</v>
      </c>
      <c r="C18" s="20"/>
      <c r="D18" s="20"/>
      <c r="E18" s="20"/>
      <c r="F18" s="20"/>
      <c r="G18" s="20"/>
      <c r="H18" s="20"/>
      <c r="I18" s="61"/>
      <c r="J18" s="61"/>
      <c r="K18" s="61"/>
      <c r="L18" s="20" t="s">
        <v>642</v>
      </c>
      <c r="M18" s="61"/>
      <c r="N18" s="61"/>
      <c r="O18" s="61"/>
      <c r="P18" s="61"/>
      <c r="Q18" s="61"/>
    </row>
    <row r="19" spans="1:18" ht="12.75" customHeight="1">
      <c r="A19" s="1"/>
      <c r="B19" s="1" t="s">
        <v>184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8" ht="12.75" customHeight="1">
      <c r="A20" s="1"/>
      <c r="B20" s="26" t="s">
        <v>185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8">
      <c r="A21" s="536" t="s">
        <v>177</v>
      </c>
      <c r="B21" s="536"/>
      <c r="C21" s="536"/>
      <c r="D21" s="536"/>
      <c r="E21" s="536"/>
      <c r="F21" s="536"/>
      <c r="G21" s="536"/>
      <c r="H21" s="536"/>
      <c r="I21" s="536"/>
      <c r="J21" s="536"/>
      <c r="K21" s="536"/>
      <c r="L21" s="536"/>
      <c r="M21" s="536"/>
      <c r="N21" s="536"/>
      <c r="O21" s="536"/>
      <c r="P21" s="536"/>
      <c r="Q21" s="536"/>
    </row>
    <row r="22" spans="1:18">
      <c r="A22" s="1"/>
      <c r="B22" s="1"/>
      <c r="C22" s="1"/>
      <c r="D22" s="1"/>
      <c r="E22" s="25" t="s">
        <v>61</v>
      </c>
      <c r="F22" s="25"/>
      <c r="G22" s="25"/>
      <c r="H22" s="25"/>
      <c r="I22" s="25"/>
      <c r="J22" s="1"/>
      <c r="K22" s="1"/>
      <c r="L22" s="1"/>
      <c r="M22" s="25" t="s">
        <v>62</v>
      </c>
      <c r="N22" s="25"/>
      <c r="O22" s="25"/>
      <c r="P22" s="25"/>
      <c r="Q22" s="25"/>
    </row>
    <row r="23" spans="1:18" ht="30.75" customHeight="1">
      <c r="A23" s="1"/>
      <c r="B23" s="1"/>
      <c r="C23" s="1"/>
      <c r="D23" s="1"/>
      <c r="E23" s="677" t="s">
        <v>186</v>
      </c>
      <c r="F23" s="677"/>
      <c r="G23" s="677" t="s">
        <v>44</v>
      </c>
      <c r="H23" s="677"/>
      <c r="I23" s="1"/>
      <c r="J23" s="1"/>
      <c r="K23" s="1"/>
      <c r="L23" s="1"/>
      <c r="M23" s="675" t="s">
        <v>186</v>
      </c>
      <c r="N23" s="676"/>
      <c r="O23" s="677" t="s">
        <v>44</v>
      </c>
      <c r="P23" s="677"/>
      <c r="Q23" s="1"/>
    </row>
    <row r="24" spans="1:18" ht="27" customHeight="1">
      <c r="A24" s="1"/>
      <c r="B24" s="1"/>
      <c r="C24" s="1"/>
      <c r="D24" s="1"/>
      <c r="E24" s="674" t="s">
        <v>187</v>
      </c>
      <c r="F24" s="674"/>
      <c r="G24" s="658" t="s">
        <v>59</v>
      </c>
      <c r="H24" s="658"/>
      <c r="I24" s="1"/>
      <c r="J24" s="1"/>
      <c r="K24" s="1"/>
      <c r="L24" s="1"/>
      <c r="M24" s="674" t="s">
        <v>192</v>
      </c>
      <c r="N24" s="674"/>
      <c r="O24" s="673" t="s">
        <v>194</v>
      </c>
      <c r="P24" s="673"/>
      <c r="Q24" s="1"/>
    </row>
    <row r="25" spans="1:18" ht="24.75" customHeight="1">
      <c r="A25" s="1"/>
      <c r="B25" s="1"/>
      <c r="C25" s="1"/>
      <c r="D25" s="1"/>
      <c r="E25" s="674" t="s">
        <v>190</v>
      </c>
      <c r="F25" s="678"/>
      <c r="G25" s="658"/>
      <c r="H25" s="658"/>
      <c r="I25" s="1"/>
      <c r="J25" s="1"/>
      <c r="K25" s="1"/>
      <c r="L25" s="1"/>
      <c r="M25" s="674" t="s">
        <v>193</v>
      </c>
      <c r="N25" s="674"/>
      <c r="O25" s="673"/>
      <c r="P25" s="673"/>
      <c r="Q25" s="1"/>
    </row>
    <row r="26" spans="1:18" ht="22.5" customHeight="1">
      <c r="A26" s="1"/>
      <c r="B26" s="1"/>
      <c r="C26" s="1"/>
      <c r="D26" s="1"/>
      <c r="E26" s="674" t="s">
        <v>191</v>
      </c>
      <c r="F26" s="678"/>
      <c r="G26" s="658"/>
      <c r="H26" s="658"/>
      <c r="I26" s="1"/>
      <c r="J26" s="1"/>
      <c r="K26" s="1"/>
      <c r="L26" s="1"/>
      <c r="M26" s="1"/>
      <c r="N26" s="1"/>
      <c r="O26" s="1"/>
      <c r="P26" s="1"/>
      <c r="Q26" s="1"/>
    </row>
    <row r="27" spans="1: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ht="15" customHeight="1">
      <c r="A30" s="1"/>
      <c r="B30" s="1"/>
      <c r="C30" s="1"/>
      <c r="D30" s="1"/>
      <c r="E30" s="670" t="s">
        <v>168</v>
      </c>
      <c r="F30" s="679"/>
      <c r="G30" s="679"/>
      <c r="H30" s="679"/>
      <c r="I30" s="1"/>
      <c r="J30" s="1"/>
      <c r="K30" s="1"/>
      <c r="L30" s="1"/>
      <c r="M30" s="670" t="s">
        <v>196</v>
      </c>
      <c r="N30" s="670"/>
      <c r="O30" s="670"/>
      <c r="P30" s="670"/>
      <c r="Q30" s="1"/>
    </row>
    <row r="31" spans="1:18" ht="18" customHeight="1">
      <c r="A31" s="1"/>
      <c r="B31" s="1"/>
      <c r="C31" s="1"/>
      <c r="D31" s="1"/>
      <c r="E31" s="680"/>
      <c r="F31" s="680"/>
      <c r="G31" s="680"/>
      <c r="H31" s="680"/>
      <c r="I31" s="1"/>
      <c r="J31" s="1"/>
      <c r="K31" s="1"/>
      <c r="L31" s="1"/>
      <c r="M31" s="671"/>
      <c r="N31" s="671"/>
      <c r="O31" s="671"/>
      <c r="P31" s="671"/>
      <c r="Q31" s="1"/>
    </row>
    <row r="32" spans="1:18" ht="32.25" customHeight="1">
      <c r="A32" s="1"/>
      <c r="B32" s="1"/>
      <c r="C32" s="1"/>
      <c r="D32" s="1"/>
      <c r="E32" s="659" t="s">
        <v>186</v>
      </c>
      <c r="F32" s="659"/>
      <c r="G32" s="659" t="s">
        <v>44</v>
      </c>
      <c r="H32" s="659"/>
      <c r="I32" s="1"/>
      <c r="J32" s="1"/>
      <c r="K32" s="1"/>
      <c r="L32" s="1"/>
      <c r="M32" s="659" t="s">
        <v>186</v>
      </c>
      <c r="N32" s="659"/>
      <c r="O32" s="659" t="s">
        <v>44</v>
      </c>
      <c r="P32" s="659"/>
      <c r="Q32" s="1"/>
    </row>
    <row r="33" spans="1:17">
      <c r="A33" s="1"/>
      <c r="B33" s="1"/>
      <c r="C33" s="1"/>
      <c r="D33" s="1"/>
      <c r="E33" s="668">
        <v>900</v>
      </c>
      <c r="F33" s="669"/>
      <c r="G33" s="668" t="s">
        <v>195</v>
      </c>
      <c r="H33" s="669"/>
      <c r="I33" s="1"/>
      <c r="J33" s="1"/>
      <c r="K33" s="1"/>
      <c r="L33" s="1"/>
      <c r="M33" s="668">
        <v>1795</v>
      </c>
      <c r="N33" s="669"/>
      <c r="O33" s="668" t="s">
        <v>195</v>
      </c>
      <c r="P33" s="669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670" t="s">
        <v>170</v>
      </c>
      <c r="F37" s="679"/>
      <c r="G37" s="679"/>
      <c r="H37" s="679"/>
      <c r="I37" s="1"/>
      <c r="J37" s="1"/>
      <c r="K37" s="1"/>
      <c r="L37" s="1"/>
      <c r="M37" s="670" t="s">
        <v>198</v>
      </c>
      <c r="N37" s="670"/>
      <c r="O37" s="670"/>
      <c r="P37" s="670"/>
      <c r="Q37" s="1"/>
    </row>
    <row r="38" spans="1:17">
      <c r="A38" s="1"/>
      <c r="B38" s="1"/>
      <c r="C38" s="1"/>
      <c r="D38" s="1"/>
      <c r="E38" s="680"/>
      <c r="F38" s="680"/>
      <c r="G38" s="680"/>
      <c r="H38" s="680"/>
      <c r="I38" s="1"/>
      <c r="J38" s="1"/>
      <c r="K38" s="1"/>
      <c r="L38" s="1"/>
      <c r="M38" s="671"/>
      <c r="N38" s="671"/>
      <c r="O38" s="671"/>
      <c r="P38" s="671"/>
      <c r="Q38" s="1"/>
    </row>
    <row r="39" spans="1:17" ht="30.75" customHeight="1">
      <c r="A39" s="1"/>
      <c r="B39" s="1"/>
      <c r="C39" s="1"/>
      <c r="D39" s="1"/>
      <c r="E39" s="659" t="s">
        <v>186</v>
      </c>
      <c r="F39" s="659"/>
      <c r="G39" s="659" t="s">
        <v>44</v>
      </c>
      <c r="H39" s="659"/>
      <c r="I39" s="1"/>
      <c r="J39" s="1"/>
      <c r="K39" s="1"/>
      <c r="L39" s="1"/>
      <c r="M39" s="659" t="s">
        <v>186</v>
      </c>
      <c r="N39" s="659"/>
      <c r="O39" s="659" t="s">
        <v>44</v>
      </c>
      <c r="P39" s="659"/>
      <c r="Q39" s="1"/>
    </row>
    <row r="40" spans="1:17">
      <c r="A40" s="1"/>
      <c r="B40" s="1"/>
      <c r="C40" s="1"/>
      <c r="D40" s="1"/>
      <c r="E40" s="668" t="s">
        <v>197</v>
      </c>
      <c r="F40" s="669"/>
      <c r="G40" s="668" t="s">
        <v>195</v>
      </c>
      <c r="H40" s="669"/>
      <c r="I40" s="1"/>
      <c r="J40" s="1"/>
      <c r="K40" s="1"/>
      <c r="L40" s="1"/>
      <c r="M40" s="668" t="s">
        <v>197</v>
      </c>
      <c r="N40" s="669"/>
      <c r="O40" s="668" t="s">
        <v>195</v>
      </c>
      <c r="P40" s="669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4.25" customHeight="1">
      <c r="A44" s="1"/>
      <c r="B44" s="1"/>
      <c r="C44" s="1"/>
      <c r="D44" s="1"/>
      <c r="E44" s="1"/>
      <c r="F44" s="1"/>
      <c r="G44" s="65"/>
      <c r="H44" s="65"/>
      <c r="I44" s="1"/>
      <c r="J44" s="1"/>
      <c r="K44" s="1"/>
      <c r="L44" s="1"/>
      <c r="M44" s="1"/>
      <c r="N44" s="1"/>
      <c r="O44" s="1"/>
      <c r="P44" s="1"/>
      <c r="Q44" s="1"/>
    </row>
    <row r="45" spans="1:17" ht="15" customHeight="1">
      <c r="A45" s="1"/>
      <c r="B45" s="1"/>
      <c r="C45" s="1"/>
      <c r="D45" s="1"/>
      <c r="E45" s="672" t="s">
        <v>172</v>
      </c>
      <c r="F45" s="672"/>
      <c r="G45" s="66"/>
      <c r="H45" s="66"/>
      <c r="I45" s="1"/>
      <c r="J45" s="1"/>
      <c r="K45" s="1"/>
      <c r="L45" s="1"/>
      <c r="M45" s="25" t="s">
        <v>173</v>
      </c>
      <c r="N45" s="63"/>
      <c r="O45" s="63"/>
      <c r="P45" s="63"/>
      <c r="Q45" s="1"/>
    </row>
    <row r="46" spans="1:17" ht="30" customHeight="1">
      <c r="A46" s="1"/>
      <c r="B46" s="1"/>
      <c r="C46" s="1"/>
      <c r="D46" s="1"/>
      <c r="E46" s="659" t="s">
        <v>186</v>
      </c>
      <c r="F46" s="659"/>
      <c r="G46" s="659" t="s">
        <v>44</v>
      </c>
      <c r="H46" s="659"/>
      <c r="I46" s="1"/>
      <c r="J46" s="1"/>
      <c r="K46" s="1"/>
      <c r="L46" s="1"/>
      <c r="M46" s="675" t="s">
        <v>186</v>
      </c>
      <c r="N46" s="676"/>
      <c r="O46" s="677" t="s">
        <v>44</v>
      </c>
      <c r="P46" s="677"/>
      <c r="Q46" s="1"/>
    </row>
    <row r="47" spans="1:17" ht="25.5" customHeight="1">
      <c r="A47" s="1"/>
      <c r="B47" s="1"/>
      <c r="C47" s="1"/>
      <c r="D47" s="1"/>
      <c r="E47" s="673" t="s">
        <v>199</v>
      </c>
      <c r="F47" s="673"/>
      <c r="G47" s="673" t="s">
        <v>195</v>
      </c>
      <c r="H47" s="673"/>
      <c r="I47" s="1"/>
      <c r="J47" s="1"/>
      <c r="K47" s="1"/>
      <c r="L47" s="1"/>
      <c r="M47" s="674" t="s">
        <v>192</v>
      </c>
      <c r="N47" s="674"/>
      <c r="O47" s="673" t="s">
        <v>194</v>
      </c>
      <c r="P47" s="673"/>
      <c r="Q47" s="1"/>
    </row>
    <row r="48" spans="1:17" ht="27" customHeight="1">
      <c r="A48" s="1"/>
      <c r="B48" s="1"/>
      <c r="C48" s="1"/>
      <c r="D48" s="1"/>
      <c r="E48" s="543" t="s">
        <v>200</v>
      </c>
      <c r="F48" s="543"/>
      <c r="G48" s="673"/>
      <c r="H48" s="673"/>
      <c r="I48" s="1"/>
      <c r="J48" s="1"/>
      <c r="K48" s="1"/>
      <c r="L48" s="1"/>
      <c r="M48" s="674" t="s">
        <v>193</v>
      </c>
      <c r="N48" s="674"/>
      <c r="O48" s="673"/>
      <c r="P48" s="673"/>
      <c r="Q48" s="1"/>
    </row>
    <row r="49" spans="1:1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67"/>
      <c r="N49" s="67"/>
      <c r="O49" s="68"/>
      <c r="P49" s="68"/>
      <c r="Q49" s="1"/>
    </row>
    <row r="50" spans="1:1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8" ht="15" customHeight="1">
      <c r="A51" s="1"/>
      <c r="B51" s="1"/>
      <c r="C51" s="1"/>
      <c r="D51" s="1"/>
      <c r="E51" s="670" t="s">
        <v>174</v>
      </c>
      <c r="F51" s="670"/>
      <c r="G51" s="670"/>
      <c r="H51" s="670"/>
      <c r="I51" s="1"/>
      <c r="J51" s="1"/>
      <c r="K51" s="1"/>
      <c r="L51" s="1"/>
      <c r="M51" s="670" t="s">
        <v>175</v>
      </c>
      <c r="N51" s="670"/>
      <c r="O51" s="670"/>
      <c r="P51" s="670"/>
      <c r="Q51" s="1"/>
    </row>
    <row r="52" spans="1:18">
      <c r="A52" s="1"/>
      <c r="B52" s="1"/>
      <c r="C52" s="1"/>
      <c r="D52" s="1"/>
      <c r="E52" s="670"/>
      <c r="F52" s="670"/>
      <c r="G52" s="670"/>
      <c r="H52" s="670"/>
      <c r="I52" s="1"/>
      <c r="J52" s="1"/>
      <c r="K52" s="1"/>
      <c r="L52" s="1"/>
      <c r="M52" s="670"/>
      <c r="N52" s="670"/>
      <c r="O52" s="670"/>
      <c r="P52" s="670"/>
      <c r="Q52" s="1"/>
    </row>
    <row r="53" spans="1:18" ht="15" customHeight="1">
      <c r="A53" s="1"/>
      <c r="B53" s="1"/>
      <c r="C53" s="1"/>
      <c r="D53" s="1"/>
      <c r="E53" s="671"/>
      <c r="F53" s="671"/>
      <c r="G53" s="671"/>
      <c r="H53" s="671"/>
      <c r="I53" s="1"/>
      <c r="J53" s="1"/>
      <c r="K53" s="1"/>
      <c r="L53" s="1"/>
      <c r="M53" s="671"/>
      <c r="N53" s="671"/>
      <c r="O53" s="671"/>
      <c r="P53" s="671"/>
      <c r="Q53" s="1"/>
    </row>
    <row r="54" spans="1:18" ht="30.75" customHeight="1">
      <c r="A54" s="1"/>
      <c r="B54" s="1"/>
      <c r="C54" s="1"/>
      <c r="D54" s="1"/>
      <c r="E54" s="659" t="s">
        <v>186</v>
      </c>
      <c r="F54" s="659"/>
      <c r="G54" s="659" t="s">
        <v>44</v>
      </c>
      <c r="H54" s="659"/>
      <c r="I54" s="1"/>
      <c r="J54" s="1"/>
      <c r="K54" s="1"/>
      <c r="L54" s="1"/>
      <c r="M54" s="659" t="s">
        <v>186</v>
      </c>
      <c r="N54" s="659"/>
      <c r="O54" s="659" t="s">
        <v>44</v>
      </c>
      <c r="P54" s="659"/>
      <c r="Q54" s="1"/>
    </row>
    <row r="55" spans="1:18" ht="24" customHeight="1">
      <c r="A55" s="1"/>
      <c r="B55" s="1"/>
      <c r="C55" s="1"/>
      <c r="D55" s="1"/>
      <c r="E55" s="668">
        <v>900</v>
      </c>
      <c r="F55" s="669"/>
      <c r="G55" s="668" t="s">
        <v>195</v>
      </c>
      <c r="H55" s="669"/>
      <c r="I55" s="1"/>
      <c r="J55" s="1"/>
      <c r="K55" s="1"/>
      <c r="L55" s="1"/>
      <c r="M55" s="668">
        <v>1795</v>
      </c>
      <c r="N55" s="669"/>
      <c r="O55" s="668" t="s">
        <v>195</v>
      </c>
      <c r="P55" s="669"/>
      <c r="Q55" s="1"/>
    </row>
    <row r="56" spans="1:1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59"/>
      <c r="P57" s="1"/>
      <c r="Q57" s="1"/>
    </row>
    <row r="58" spans="1:18">
      <c r="A58" s="159"/>
      <c r="B58" s="159"/>
      <c r="C58" s="159"/>
      <c r="D58" s="159"/>
      <c r="E58" s="25" t="s">
        <v>681</v>
      </c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</row>
    <row r="59" spans="1:18" ht="36" customHeight="1">
      <c r="A59" s="159"/>
      <c r="B59" s="159"/>
      <c r="C59" s="159"/>
      <c r="D59" s="159"/>
      <c r="E59" s="659" t="s">
        <v>186</v>
      </c>
      <c r="F59" s="659"/>
      <c r="G59" s="159"/>
      <c r="H59" s="659" t="s">
        <v>44</v>
      </c>
      <c r="I59" s="659"/>
      <c r="J59" s="659" t="s">
        <v>682</v>
      </c>
      <c r="K59" s="659"/>
      <c r="L59" s="659" t="s">
        <v>683</v>
      </c>
      <c r="M59" s="659"/>
      <c r="N59" s="659"/>
      <c r="O59" s="659" t="s">
        <v>44</v>
      </c>
      <c r="P59" s="659"/>
      <c r="Q59" s="159"/>
      <c r="R59" s="159"/>
    </row>
    <row r="60" spans="1:18">
      <c r="A60" s="159"/>
      <c r="B60" s="159"/>
      <c r="C60" s="159"/>
      <c r="D60" s="159"/>
      <c r="E60" s="324" t="s">
        <v>684</v>
      </c>
      <c r="F60" s="16"/>
      <c r="G60" s="159"/>
      <c r="H60" s="658" t="s">
        <v>685</v>
      </c>
      <c r="I60" s="658"/>
      <c r="J60" s="658" t="s">
        <v>686</v>
      </c>
      <c r="K60" s="658"/>
      <c r="L60" s="658" t="s">
        <v>36</v>
      </c>
      <c r="M60" s="658"/>
      <c r="N60" s="658"/>
      <c r="O60" s="658" t="s">
        <v>687</v>
      </c>
      <c r="P60" s="658"/>
      <c r="Q60" s="159"/>
      <c r="R60" s="159"/>
    </row>
    <row r="61" spans="1:18">
      <c r="A61" s="159"/>
      <c r="B61" s="159"/>
      <c r="C61" s="159"/>
      <c r="D61" s="159"/>
      <c r="E61" s="324" t="s">
        <v>688</v>
      </c>
      <c r="F61" s="16"/>
      <c r="G61" s="159"/>
      <c r="H61" s="658"/>
      <c r="I61" s="658"/>
      <c r="J61" s="658"/>
      <c r="K61" s="658"/>
      <c r="L61" s="658" t="s">
        <v>689</v>
      </c>
      <c r="M61" s="658"/>
      <c r="N61" s="658"/>
      <c r="O61" s="658" t="s">
        <v>690</v>
      </c>
      <c r="P61" s="658"/>
      <c r="Q61" s="159"/>
      <c r="R61" s="159"/>
    </row>
    <row r="62" spans="1:18">
      <c r="A62" s="159"/>
      <c r="B62" s="159"/>
      <c r="C62" s="159"/>
      <c r="D62" s="159"/>
      <c r="E62" s="159"/>
      <c r="F62" s="159"/>
      <c r="G62" s="159"/>
      <c r="H62" s="658"/>
      <c r="I62" s="658"/>
      <c r="J62" s="658" t="s">
        <v>691</v>
      </c>
      <c r="K62" s="658"/>
      <c r="L62" s="658" t="s">
        <v>36</v>
      </c>
      <c r="M62" s="658"/>
      <c r="N62" s="658"/>
      <c r="O62" s="658" t="s">
        <v>692</v>
      </c>
      <c r="P62" s="658"/>
      <c r="Q62" s="159"/>
      <c r="R62" s="159"/>
    </row>
    <row r="63" spans="1:18">
      <c r="A63" s="159"/>
      <c r="B63" s="159"/>
      <c r="C63" s="159"/>
      <c r="D63" s="159"/>
      <c r="E63" s="159"/>
      <c r="F63" s="159"/>
      <c r="G63" s="159"/>
      <c r="H63" s="658"/>
      <c r="I63" s="658"/>
      <c r="J63" s="658"/>
      <c r="K63" s="658"/>
      <c r="L63" s="658" t="s">
        <v>689</v>
      </c>
      <c r="M63" s="658"/>
      <c r="N63" s="658"/>
      <c r="O63" s="658" t="s">
        <v>693</v>
      </c>
      <c r="P63" s="658"/>
      <c r="Q63" s="159"/>
      <c r="R63" s="159"/>
    </row>
    <row r="64" spans="1:18">
      <c r="A64" s="159"/>
      <c r="B64" s="159"/>
      <c r="C64" s="159"/>
      <c r="D64" s="159"/>
      <c r="E64" s="159"/>
      <c r="F64" s="159"/>
      <c r="G64" s="159"/>
      <c r="H64" s="658" t="s">
        <v>694</v>
      </c>
      <c r="I64" s="658"/>
      <c r="J64" s="658" t="s">
        <v>60</v>
      </c>
      <c r="K64" s="658"/>
      <c r="L64" s="658" t="s">
        <v>36</v>
      </c>
      <c r="M64" s="658"/>
      <c r="N64" s="658"/>
      <c r="O64" s="658" t="s">
        <v>692</v>
      </c>
      <c r="P64" s="658"/>
      <c r="Q64" s="159"/>
      <c r="R64" s="159"/>
    </row>
    <row r="65" spans="1:18">
      <c r="A65" s="159"/>
      <c r="B65" s="29" t="s">
        <v>695</v>
      </c>
      <c r="C65" s="159"/>
      <c r="D65" s="159"/>
      <c r="E65" s="159"/>
      <c r="F65" s="159"/>
      <c r="G65" s="159"/>
      <c r="H65" s="658"/>
      <c r="I65" s="658"/>
      <c r="J65" s="658"/>
      <c r="K65" s="658"/>
      <c r="L65" s="658" t="s">
        <v>689</v>
      </c>
      <c r="M65" s="658"/>
      <c r="N65" s="658"/>
      <c r="O65" s="658" t="s">
        <v>693</v>
      </c>
      <c r="P65" s="658"/>
      <c r="Q65" s="159"/>
      <c r="R65" s="159"/>
    </row>
  </sheetData>
  <mergeCells count="118">
    <mergeCell ref="A1:E1"/>
    <mergeCell ref="I8:K8"/>
    <mergeCell ref="B8:H8"/>
    <mergeCell ref="B7:H7"/>
    <mergeCell ref="O9:Q9"/>
    <mergeCell ref="O8:Q8"/>
    <mergeCell ref="J7:K7"/>
    <mergeCell ref="J9:K9"/>
    <mergeCell ref="B9:H9"/>
    <mergeCell ref="O7:Q7"/>
    <mergeCell ref="A2:Q2"/>
    <mergeCell ref="O5:Q5"/>
    <mergeCell ref="L5:N5"/>
    <mergeCell ref="I5:K5"/>
    <mergeCell ref="B5:H6"/>
    <mergeCell ref="J6:K6"/>
    <mergeCell ref="M6:N6"/>
    <mergeCell ref="P6:Q6"/>
    <mergeCell ref="O14:Q14"/>
    <mergeCell ref="J15:K15"/>
    <mergeCell ref="A21:Q21"/>
    <mergeCell ref="I16:K16"/>
    <mergeCell ref="I14:K14"/>
    <mergeCell ref="I12:K12"/>
    <mergeCell ref="I10:K10"/>
    <mergeCell ref="B14:H14"/>
    <mergeCell ref="B13:H13"/>
    <mergeCell ref="B12:H12"/>
    <mergeCell ref="O13:Q13"/>
    <mergeCell ref="O11:Q12"/>
    <mergeCell ref="B10:H10"/>
    <mergeCell ref="J13:K13"/>
    <mergeCell ref="J11:K11"/>
    <mergeCell ref="O10:Q10"/>
    <mergeCell ref="B11:H11"/>
    <mergeCell ref="O33:P33"/>
    <mergeCell ref="E32:F32"/>
    <mergeCell ref="G32:H32"/>
    <mergeCell ref="E30:H31"/>
    <mergeCell ref="E26:F26"/>
    <mergeCell ref="B16:H16"/>
    <mergeCell ref="B15:H15"/>
    <mergeCell ref="O16:Q16"/>
    <mergeCell ref="O15:Q15"/>
    <mergeCell ref="M37:P38"/>
    <mergeCell ref="M39:N39"/>
    <mergeCell ref="O39:P39"/>
    <mergeCell ref="M40:N40"/>
    <mergeCell ref="O40:P40"/>
    <mergeCell ref="E25:F25"/>
    <mergeCell ref="E24:F24"/>
    <mergeCell ref="M23:N23"/>
    <mergeCell ref="M24:N24"/>
    <mergeCell ref="M25:N25"/>
    <mergeCell ref="G24:H26"/>
    <mergeCell ref="E23:F23"/>
    <mergeCell ref="G23:H23"/>
    <mergeCell ref="O23:P23"/>
    <mergeCell ref="O24:P25"/>
    <mergeCell ref="E37:H38"/>
    <mergeCell ref="E39:F39"/>
    <mergeCell ref="G39:H39"/>
    <mergeCell ref="G33:H33"/>
    <mergeCell ref="E33:F33"/>
    <mergeCell ref="M30:P31"/>
    <mergeCell ref="M32:N32"/>
    <mergeCell ref="O32:P32"/>
    <mergeCell ref="M33:N33"/>
    <mergeCell ref="M46:N46"/>
    <mergeCell ref="O46:P46"/>
    <mergeCell ref="E55:F55"/>
    <mergeCell ref="G55:H55"/>
    <mergeCell ref="M54:N54"/>
    <mergeCell ref="O54:P54"/>
    <mergeCell ref="M55:N55"/>
    <mergeCell ref="O55:P55"/>
    <mergeCell ref="O47:P48"/>
    <mergeCell ref="E59:F59"/>
    <mergeCell ref="H59:I59"/>
    <mergeCell ref="J59:K59"/>
    <mergeCell ref="L59:N59"/>
    <mergeCell ref="O59:P59"/>
    <mergeCell ref="B17:H17"/>
    <mergeCell ref="J17:K17"/>
    <mergeCell ref="O17:Q17"/>
    <mergeCell ref="M7:N17"/>
    <mergeCell ref="L7:L17"/>
    <mergeCell ref="E40:F40"/>
    <mergeCell ref="G40:H40"/>
    <mergeCell ref="M51:P53"/>
    <mergeCell ref="E54:F54"/>
    <mergeCell ref="G54:H54"/>
    <mergeCell ref="E51:H53"/>
    <mergeCell ref="E45:F45"/>
    <mergeCell ref="E46:F46"/>
    <mergeCell ref="G46:H46"/>
    <mergeCell ref="E47:F47"/>
    <mergeCell ref="E48:F48"/>
    <mergeCell ref="G47:H48"/>
    <mergeCell ref="M47:N47"/>
    <mergeCell ref="M48:N48"/>
    <mergeCell ref="H64:I65"/>
    <mergeCell ref="J64:K65"/>
    <mergeCell ref="L64:N64"/>
    <mergeCell ref="O64:P64"/>
    <mergeCell ref="L65:N65"/>
    <mergeCell ref="O65:P65"/>
    <mergeCell ref="H60:I63"/>
    <mergeCell ref="J60:K61"/>
    <mergeCell ref="L60:N60"/>
    <mergeCell ref="O60:P60"/>
    <mergeCell ref="L61:N61"/>
    <mergeCell ref="O61:P61"/>
    <mergeCell ref="J62:K63"/>
    <mergeCell ref="L62:N62"/>
    <mergeCell ref="O62:P62"/>
    <mergeCell ref="L63:N63"/>
    <mergeCell ref="O63:P63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2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pane="bottomLeft" sqref="A1:E1"/>
    </sheetView>
  </sheetViews>
  <sheetFormatPr defaultRowHeight="15"/>
  <cols>
    <col min="1" max="1" width="1.7109375" style="64" customWidth="1"/>
    <col min="2" max="3" width="6.140625" style="64" customWidth="1"/>
    <col min="4" max="4" width="5.5703125" style="64" customWidth="1"/>
    <col min="5" max="5" width="4.42578125" style="64" customWidth="1"/>
    <col min="6" max="6" width="8.7109375" style="64" customWidth="1"/>
    <col min="7" max="7" width="9.5703125" style="64" customWidth="1"/>
    <col min="8" max="8" width="4.42578125" style="64" customWidth="1"/>
    <col min="9" max="9" width="8.5703125" style="64" customWidth="1"/>
    <col min="10" max="10" width="7.42578125" style="64" customWidth="1"/>
    <col min="11" max="11" width="6.140625" style="64" customWidth="1"/>
    <col min="12" max="12" width="8.42578125" style="64" customWidth="1"/>
    <col min="13" max="13" width="8" style="64" customWidth="1"/>
    <col min="14" max="14" width="5.42578125" style="64" customWidth="1"/>
    <col min="15" max="15" width="13" style="64" customWidth="1"/>
    <col min="16" max="16" width="7.5703125" style="64" customWidth="1"/>
    <col min="17" max="17" width="6.7109375" style="64" customWidth="1"/>
    <col min="18" max="18" width="0.7109375" style="1" customWidth="1"/>
    <col min="19" max="16384" width="9.140625" style="64"/>
  </cols>
  <sheetData>
    <row r="1" spans="1:17" ht="21">
      <c r="A1" s="499" t="s">
        <v>64</v>
      </c>
      <c r="B1" s="499"/>
      <c r="C1" s="499"/>
      <c r="D1" s="499"/>
      <c r="E1" s="499"/>
      <c r="F1" s="21" t="s">
        <v>178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536" t="s">
        <v>164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</row>
    <row r="3" spans="1:17">
      <c r="A3" s="1" t="s">
        <v>201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85" t="s">
        <v>34</v>
      </c>
      <c r="C5" s="686"/>
      <c r="D5" s="686"/>
      <c r="E5" s="686"/>
      <c r="F5" s="686"/>
      <c r="G5" s="686"/>
      <c r="H5" s="686"/>
      <c r="I5" s="684" t="s">
        <v>189</v>
      </c>
      <c r="J5" s="684"/>
      <c r="K5" s="684"/>
      <c r="L5" s="684" t="s">
        <v>188</v>
      </c>
      <c r="M5" s="684"/>
      <c r="N5" s="684"/>
      <c r="O5" s="684" t="s">
        <v>214</v>
      </c>
      <c r="P5" s="684"/>
      <c r="Q5" s="684"/>
    </row>
    <row r="6" spans="1:17" ht="36.75" customHeight="1">
      <c r="A6" s="1"/>
      <c r="B6" s="687"/>
      <c r="C6" s="688"/>
      <c r="D6" s="688"/>
      <c r="E6" s="688"/>
      <c r="F6" s="688"/>
      <c r="G6" s="688"/>
      <c r="H6" s="688"/>
      <c r="I6" s="294" t="s">
        <v>139</v>
      </c>
      <c r="J6" s="624" t="s">
        <v>202</v>
      </c>
      <c r="K6" s="626"/>
      <c r="L6" s="294" t="s">
        <v>139</v>
      </c>
      <c r="M6" s="624" t="s">
        <v>202</v>
      </c>
      <c r="N6" s="626"/>
      <c r="O6" s="294" t="s">
        <v>139</v>
      </c>
      <c r="P6" s="624" t="s">
        <v>202</v>
      </c>
      <c r="Q6" s="626"/>
    </row>
    <row r="7" spans="1:17">
      <c r="A7" s="1"/>
      <c r="B7" s="537" t="s">
        <v>166</v>
      </c>
      <c r="C7" s="537"/>
      <c r="D7" s="537"/>
      <c r="E7" s="537"/>
      <c r="F7" s="537"/>
      <c r="G7" s="537"/>
      <c r="H7" s="537"/>
      <c r="I7" s="293" t="s">
        <v>181</v>
      </c>
      <c r="J7" s="663" t="s">
        <v>641</v>
      </c>
      <c r="K7" s="664"/>
      <c r="L7" s="541" t="s">
        <v>617</v>
      </c>
      <c r="M7" s="665" t="s">
        <v>618</v>
      </c>
      <c r="N7" s="690"/>
      <c r="O7" s="513">
        <v>840</v>
      </c>
      <c r="P7" s="513"/>
      <c r="Q7" s="513"/>
    </row>
    <row r="8" spans="1:17" s="1" customFormat="1">
      <c r="B8" s="537" t="s">
        <v>204</v>
      </c>
      <c r="C8" s="537"/>
      <c r="D8" s="537"/>
      <c r="E8" s="537"/>
      <c r="F8" s="537"/>
      <c r="G8" s="537"/>
      <c r="H8" s="537"/>
      <c r="I8" s="293" t="s">
        <v>182</v>
      </c>
      <c r="J8" s="663" t="s">
        <v>641</v>
      </c>
      <c r="K8" s="664"/>
      <c r="L8" s="541"/>
      <c r="M8" s="666"/>
      <c r="N8" s="691"/>
      <c r="O8" s="513">
        <v>1275</v>
      </c>
      <c r="P8" s="513"/>
      <c r="Q8" s="513"/>
    </row>
    <row r="9" spans="1:17" s="1" customFormat="1">
      <c r="B9" s="537" t="s">
        <v>205</v>
      </c>
      <c r="C9" s="537"/>
      <c r="D9" s="537"/>
      <c r="E9" s="537"/>
      <c r="F9" s="537"/>
      <c r="G9" s="537"/>
      <c r="H9" s="537"/>
      <c r="I9" s="541">
        <v>5500</v>
      </c>
      <c r="J9" s="541"/>
      <c r="K9" s="541"/>
      <c r="L9" s="541"/>
      <c r="M9" s="666"/>
      <c r="N9" s="691"/>
      <c r="O9" s="513">
        <v>2100</v>
      </c>
      <c r="P9" s="513"/>
      <c r="Q9" s="513"/>
    </row>
    <row r="10" spans="1:17" s="1" customFormat="1" ht="15" customHeight="1">
      <c r="B10" s="537" t="s">
        <v>206</v>
      </c>
      <c r="C10" s="537"/>
      <c r="D10" s="537"/>
      <c r="E10" s="537"/>
      <c r="F10" s="537"/>
      <c r="G10" s="537"/>
      <c r="H10" s="537"/>
      <c r="I10" s="293" t="s">
        <v>182</v>
      </c>
      <c r="J10" s="663" t="s">
        <v>641</v>
      </c>
      <c r="K10" s="664"/>
      <c r="L10" s="541"/>
      <c r="M10" s="666"/>
      <c r="N10" s="691"/>
      <c r="O10" s="608" t="s">
        <v>203</v>
      </c>
      <c r="P10" s="609"/>
      <c r="Q10" s="682"/>
    </row>
    <row r="11" spans="1:17" s="1" customFormat="1">
      <c r="B11" s="537" t="s">
        <v>207</v>
      </c>
      <c r="C11" s="537"/>
      <c r="D11" s="537"/>
      <c r="E11" s="537"/>
      <c r="F11" s="537"/>
      <c r="G11" s="537"/>
      <c r="H11" s="537"/>
      <c r="I11" s="541">
        <v>5500</v>
      </c>
      <c r="J11" s="541"/>
      <c r="K11" s="541"/>
      <c r="L11" s="541"/>
      <c r="M11" s="666"/>
      <c r="N11" s="691"/>
      <c r="O11" s="608" t="s">
        <v>176</v>
      </c>
      <c r="P11" s="609"/>
      <c r="Q11" s="682"/>
    </row>
    <row r="12" spans="1:17" s="1" customFormat="1">
      <c r="B12" s="537" t="s">
        <v>172</v>
      </c>
      <c r="C12" s="537"/>
      <c r="D12" s="537"/>
      <c r="E12" s="537"/>
      <c r="F12" s="537"/>
      <c r="G12" s="537"/>
      <c r="H12" s="537"/>
      <c r="I12" s="293" t="s">
        <v>182</v>
      </c>
      <c r="J12" s="663" t="s">
        <v>641</v>
      </c>
      <c r="K12" s="664"/>
      <c r="L12" s="541"/>
      <c r="M12" s="666"/>
      <c r="N12" s="691"/>
      <c r="O12" s="513">
        <v>920</v>
      </c>
      <c r="P12" s="513"/>
      <c r="Q12" s="513"/>
    </row>
    <row r="13" spans="1:17" s="1" customFormat="1" ht="27" customHeight="1">
      <c r="B13" s="681" t="s">
        <v>208</v>
      </c>
      <c r="C13" s="681"/>
      <c r="D13" s="681"/>
      <c r="E13" s="681"/>
      <c r="F13" s="681"/>
      <c r="G13" s="681"/>
      <c r="H13" s="681"/>
      <c r="I13" s="293" t="s">
        <v>181</v>
      </c>
      <c r="J13" s="663" t="s">
        <v>641</v>
      </c>
      <c r="K13" s="664"/>
      <c r="L13" s="541"/>
      <c r="M13" s="666"/>
      <c r="N13" s="691"/>
      <c r="O13" s="513">
        <v>1275</v>
      </c>
      <c r="P13" s="513"/>
      <c r="Q13" s="513"/>
    </row>
    <row r="14" spans="1:17" s="1" customFormat="1" ht="27.75" customHeight="1">
      <c r="B14" s="681" t="s">
        <v>209</v>
      </c>
      <c r="C14" s="681"/>
      <c r="D14" s="681"/>
      <c r="E14" s="681"/>
      <c r="F14" s="681"/>
      <c r="G14" s="681"/>
      <c r="H14" s="681"/>
      <c r="I14" s="541">
        <v>5500</v>
      </c>
      <c r="J14" s="541"/>
      <c r="K14" s="541"/>
      <c r="L14" s="541"/>
      <c r="M14" s="667"/>
      <c r="N14" s="692"/>
      <c r="O14" s="513">
        <v>2100</v>
      </c>
      <c r="P14" s="513"/>
      <c r="Q14" s="513"/>
    </row>
    <row r="15" spans="1:17" s="1" customFormat="1">
      <c r="B15" s="20" t="s">
        <v>183</v>
      </c>
      <c r="C15" s="20"/>
      <c r="D15" s="20"/>
      <c r="E15" s="20"/>
      <c r="F15" s="20"/>
      <c r="G15" s="20"/>
      <c r="H15" s="20"/>
      <c r="I15" s="62"/>
      <c r="J15" s="62"/>
      <c r="K15" s="62"/>
      <c r="L15" s="20" t="s">
        <v>642</v>
      </c>
      <c r="M15" s="62"/>
      <c r="N15" s="62"/>
      <c r="O15" s="62"/>
      <c r="P15" s="62"/>
      <c r="Q15" s="62"/>
    </row>
    <row r="16" spans="1:17" s="1" customFormat="1" ht="12.75" customHeight="1">
      <c r="B16" s="1" t="s">
        <v>184</v>
      </c>
    </row>
    <row r="17" spans="1:17" s="1" customFormat="1" ht="12.75" customHeight="1">
      <c r="B17" s="26" t="s">
        <v>185</v>
      </c>
    </row>
    <row r="18" spans="1:17" s="1" customFormat="1">
      <c r="A18" s="536" t="s">
        <v>177</v>
      </c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536"/>
      <c r="N18" s="536"/>
      <c r="O18" s="536"/>
      <c r="P18" s="536"/>
      <c r="Q18" s="536"/>
    </row>
    <row r="19" spans="1:17" s="1" customFormat="1">
      <c r="E19" s="25" t="s">
        <v>61</v>
      </c>
      <c r="F19" s="25"/>
      <c r="G19" s="25"/>
      <c r="H19" s="25"/>
      <c r="I19" s="25"/>
      <c r="M19" s="672" t="s">
        <v>172</v>
      </c>
      <c r="N19" s="672"/>
      <c r="O19" s="66"/>
      <c r="P19" s="32"/>
      <c r="Q19" s="25"/>
    </row>
    <row r="20" spans="1:17" s="1" customFormat="1" ht="30.75" customHeight="1">
      <c r="E20" s="659" t="s">
        <v>213</v>
      </c>
      <c r="F20" s="659"/>
      <c r="G20" s="659"/>
      <c r="M20" s="659" t="s">
        <v>213</v>
      </c>
      <c r="N20" s="659"/>
      <c r="O20" s="659"/>
      <c r="P20" s="70"/>
    </row>
    <row r="21" spans="1:17" s="1" customFormat="1" ht="27" customHeight="1">
      <c r="E21" s="673">
        <v>840</v>
      </c>
      <c r="F21" s="673"/>
      <c r="G21" s="673"/>
      <c r="M21" s="668">
        <v>920</v>
      </c>
      <c r="N21" s="689"/>
      <c r="O21" s="669"/>
    </row>
    <row r="22" spans="1:17" s="1" customFormat="1" ht="24.75" customHeight="1"/>
    <row r="23" spans="1:17" s="1" customFormat="1" ht="22.5" customHeight="1"/>
    <row r="24" spans="1:17" s="1" customFormat="1"/>
    <row r="25" spans="1:17" s="1" customFormat="1"/>
    <row r="26" spans="1:17" s="1" customFormat="1"/>
    <row r="27" spans="1:17" s="1" customFormat="1" ht="15" customHeight="1">
      <c r="E27" s="670" t="s">
        <v>204</v>
      </c>
      <c r="F27" s="679"/>
      <c r="G27" s="679"/>
      <c r="H27" s="679"/>
      <c r="M27" s="670" t="s">
        <v>210</v>
      </c>
      <c r="N27" s="670"/>
      <c r="O27" s="670"/>
      <c r="P27" s="670"/>
    </row>
    <row r="28" spans="1:17" s="1" customFormat="1" ht="18" customHeight="1">
      <c r="E28" s="680"/>
      <c r="F28" s="680"/>
      <c r="G28" s="680"/>
      <c r="H28" s="693"/>
      <c r="M28" s="671"/>
      <c r="N28" s="671"/>
      <c r="O28" s="671"/>
      <c r="P28" s="694"/>
    </row>
    <row r="29" spans="1:17" s="1" customFormat="1" ht="32.25" customHeight="1">
      <c r="E29" s="659" t="s">
        <v>213</v>
      </c>
      <c r="F29" s="659"/>
      <c r="G29" s="659"/>
      <c r="H29" s="70"/>
      <c r="M29" s="659" t="s">
        <v>213</v>
      </c>
      <c r="N29" s="659"/>
      <c r="O29" s="659"/>
      <c r="P29" s="70"/>
    </row>
    <row r="30" spans="1:17" s="1" customFormat="1">
      <c r="E30" s="673">
        <v>1275</v>
      </c>
      <c r="F30" s="673"/>
      <c r="G30" s="673"/>
      <c r="M30" s="673">
        <v>2100</v>
      </c>
      <c r="N30" s="673"/>
      <c r="O30" s="673"/>
    </row>
    <row r="31" spans="1:17" s="1" customFormat="1"/>
    <row r="32" spans="1:17" s="1" customFormat="1"/>
    <row r="33" spans="5:16" s="1" customFormat="1"/>
    <row r="34" spans="5:16" s="1" customFormat="1">
      <c r="E34" s="670" t="s">
        <v>206</v>
      </c>
      <c r="F34" s="679"/>
      <c r="G34" s="679"/>
      <c r="H34" s="679"/>
      <c r="M34" s="670" t="s">
        <v>211</v>
      </c>
      <c r="N34" s="670"/>
      <c r="O34" s="670"/>
      <c r="P34" s="670"/>
    </row>
    <row r="35" spans="5:16" s="1" customFormat="1">
      <c r="E35" s="680"/>
      <c r="F35" s="680"/>
      <c r="G35" s="680"/>
      <c r="H35" s="693"/>
      <c r="M35" s="671"/>
      <c r="N35" s="671"/>
      <c r="O35" s="671"/>
      <c r="P35" s="694"/>
    </row>
    <row r="36" spans="5:16" s="1" customFormat="1" ht="30.75" customHeight="1">
      <c r="E36" s="659" t="s">
        <v>213</v>
      </c>
      <c r="F36" s="659"/>
      <c r="G36" s="659"/>
      <c r="H36" s="70"/>
      <c r="M36" s="659" t="s">
        <v>213</v>
      </c>
      <c r="N36" s="659"/>
      <c r="O36" s="659"/>
      <c r="P36" s="70"/>
    </row>
    <row r="37" spans="5:16" s="1" customFormat="1" ht="15" customHeight="1">
      <c r="E37" s="673" t="s">
        <v>212</v>
      </c>
      <c r="F37" s="673"/>
      <c r="G37" s="673"/>
      <c r="M37" s="673" t="s">
        <v>197</v>
      </c>
      <c r="N37" s="673"/>
      <c r="O37" s="673"/>
    </row>
    <row r="38" spans="5:16" s="1" customFormat="1"/>
    <row r="39" spans="5:16" s="1" customFormat="1"/>
    <row r="40" spans="5:16" s="1" customFormat="1"/>
    <row r="41" spans="5:16" s="1" customFormat="1"/>
    <row r="42" spans="5:16" s="1" customFormat="1" ht="15" customHeight="1">
      <c r="E42" s="670" t="s">
        <v>208</v>
      </c>
      <c r="F42" s="670"/>
      <c r="G42" s="670"/>
      <c r="H42" s="670"/>
      <c r="M42" s="670" t="s">
        <v>209</v>
      </c>
      <c r="N42" s="670"/>
      <c r="O42" s="670"/>
      <c r="P42" s="670"/>
    </row>
    <row r="43" spans="5:16" s="1" customFormat="1">
      <c r="E43" s="670"/>
      <c r="F43" s="670"/>
      <c r="G43" s="670"/>
      <c r="H43" s="670"/>
      <c r="M43" s="670"/>
      <c r="N43" s="670"/>
      <c r="O43" s="670"/>
      <c r="P43" s="670"/>
    </row>
    <row r="44" spans="5:16" s="1" customFormat="1" ht="15" customHeight="1">
      <c r="E44" s="671"/>
      <c r="F44" s="671"/>
      <c r="G44" s="671"/>
      <c r="H44" s="694"/>
      <c r="M44" s="671"/>
      <c r="N44" s="671"/>
      <c r="O44" s="671"/>
      <c r="P44" s="694"/>
    </row>
    <row r="45" spans="5:16" s="1" customFormat="1" ht="30.75" customHeight="1">
      <c r="E45" s="659" t="s">
        <v>213</v>
      </c>
      <c r="F45" s="659"/>
      <c r="G45" s="659"/>
      <c r="H45" s="70"/>
      <c r="M45" s="659" t="s">
        <v>213</v>
      </c>
      <c r="N45" s="659"/>
      <c r="O45" s="659"/>
      <c r="P45" s="70"/>
    </row>
    <row r="46" spans="5:16" s="1" customFormat="1" ht="24" customHeight="1">
      <c r="E46" s="673">
        <v>1275</v>
      </c>
      <c r="F46" s="673"/>
      <c r="G46" s="673"/>
      <c r="M46" s="673">
        <v>2100</v>
      </c>
      <c r="N46" s="673"/>
      <c r="O46" s="673"/>
    </row>
    <row r="47" spans="5:16" s="1" customFormat="1"/>
    <row r="48" spans="5:16" s="1" customFormat="1"/>
    <row r="49" s="1" customFormat="1"/>
    <row r="50" s="1" customFormat="1"/>
    <row r="51" s="1" customFormat="1"/>
    <row r="52" s="1" customFormat="1"/>
    <row r="53" s="1" customFormat="1"/>
  </sheetData>
  <mergeCells count="59"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  <mergeCell ref="E46:G46"/>
    <mergeCell ref="M45:O45"/>
    <mergeCell ref="M46:O46"/>
    <mergeCell ref="E42:H44"/>
    <mergeCell ref="M42:P44"/>
    <mergeCell ref="E34:H35"/>
    <mergeCell ref="M34:P35"/>
    <mergeCell ref="E30:G30"/>
    <mergeCell ref="M30:O30"/>
    <mergeCell ref="E27:H28"/>
    <mergeCell ref="M27:P28"/>
    <mergeCell ref="E29:G29"/>
    <mergeCell ref="M29:O29"/>
    <mergeCell ref="M21:O21"/>
    <mergeCell ref="M19:N19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M7:N14"/>
    <mergeCell ref="J13:K13"/>
    <mergeCell ref="B7:H7"/>
    <mergeCell ref="A2:Q2"/>
    <mergeCell ref="B5:H6"/>
    <mergeCell ref="I5:K5"/>
    <mergeCell ref="L5:N5"/>
    <mergeCell ref="O5:Q5"/>
    <mergeCell ref="J6:K6"/>
    <mergeCell ref="P6:Q6"/>
    <mergeCell ref="M6:N6"/>
    <mergeCell ref="L7:L14"/>
    <mergeCell ref="J12:K12"/>
    <mergeCell ref="J10:K10"/>
    <mergeCell ref="J8:K8"/>
    <mergeCell ref="J7:K7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4">
    <tabColor rgb="FF0070C0"/>
  </sheetPr>
  <dimension ref="A1:AZ122"/>
  <sheetViews>
    <sheetView view="pageBreakPreview" zoomScaleNormal="100" zoomScaleSheetLayoutView="100" workbookViewId="0">
      <pane ySplit="1" topLeftCell="A2" activePane="bottomLeft" state="frozen"/>
      <selection pane="bottomLeft" activeCell="G12" sqref="G12"/>
    </sheetView>
  </sheetViews>
  <sheetFormatPr defaultRowHeight="15" outlineLevelRow="1"/>
  <cols>
    <col min="1" max="1" width="9.28515625" customWidth="1"/>
    <col min="2" max="52" width="6.5703125" customWidth="1"/>
  </cols>
  <sheetData>
    <row r="1" spans="1:52" ht="21">
      <c r="A1" s="132" t="s">
        <v>64</v>
      </c>
      <c r="B1" s="132"/>
      <c r="C1" s="132"/>
      <c r="D1" s="132"/>
      <c r="F1" s="1"/>
      <c r="G1" s="1"/>
      <c r="H1" s="1"/>
      <c r="J1" s="21" t="s">
        <v>222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59"/>
      <c r="AC1" s="159"/>
      <c r="AD1" s="159"/>
      <c r="AE1" s="159"/>
      <c r="AF1" s="159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564" t="s">
        <v>94</v>
      </c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564"/>
      <c r="AR3" s="564"/>
      <c r="AS3" s="564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65" t="s">
        <v>95</v>
      </c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65"/>
      <c r="AG4" s="565"/>
      <c r="AH4" s="565"/>
      <c r="AI4" s="565"/>
      <c r="AJ4" s="565"/>
      <c r="AK4" s="565"/>
      <c r="AL4" s="565"/>
      <c r="AM4" s="565"/>
      <c r="AN4" s="565"/>
      <c r="AO4" s="565"/>
      <c r="AP4" s="565"/>
      <c r="AQ4" s="565"/>
      <c r="AR4" s="565"/>
      <c r="AS4" s="565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564" t="s">
        <v>96</v>
      </c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64"/>
      <c r="AR5" s="564"/>
      <c r="AS5" s="564"/>
      <c r="AT5" s="653" t="s">
        <v>701</v>
      </c>
      <c r="AU5" s="653"/>
      <c r="AV5" s="653"/>
      <c r="AW5" s="653"/>
      <c r="AX5" s="653"/>
      <c r="AY5" s="653"/>
      <c r="AZ5" s="653"/>
    </row>
    <row r="6" spans="1:52">
      <c r="A6" s="1"/>
      <c r="B6" s="1"/>
      <c r="C6" s="1"/>
      <c r="D6" s="1"/>
      <c r="E6" s="1"/>
      <c r="F6" s="1"/>
      <c r="G6" s="1"/>
      <c r="H6" s="1"/>
      <c r="I6" s="1"/>
      <c r="J6" s="566" t="s">
        <v>97</v>
      </c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  <c r="AP6" s="566"/>
      <c r="AQ6" s="566"/>
      <c r="AR6" s="566"/>
      <c r="AS6" s="566"/>
      <c r="AT6" s="653"/>
      <c r="AU6" s="653"/>
      <c r="AV6" s="653"/>
      <c r="AW6" s="653"/>
      <c r="AX6" s="653"/>
      <c r="AY6" s="653"/>
      <c r="AZ6" s="653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564" t="s">
        <v>571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653"/>
      <c r="AU7" s="653"/>
      <c r="AV7" s="653"/>
      <c r="AW7" s="653"/>
      <c r="AX7" s="653"/>
      <c r="AY7" s="653"/>
      <c r="AZ7" s="653"/>
    </row>
    <row r="8" spans="1:52">
      <c r="A8" s="1"/>
      <c r="C8" s="1"/>
      <c r="D8" s="1"/>
      <c r="F8" s="1"/>
      <c r="G8" s="1"/>
      <c r="H8" s="1"/>
      <c r="I8" s="1"/>
      <c r="J8" s="314" t="s">
        <v>98</v>
      </c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42"/>
      <c r="AB8" s="314"/>
      <c r="AC8" s="314" t="s">
        <v>218</v>
      </c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653"/>
      <c r="AU8" s="653"/>
      <c r="AV8" s="653"/>
      <c r="AW8" s="653"/>
      <c r="AX8" s="653"/>
      <c r="AY8" s="653"/>
      <c r="AZ8" s="653"/>
    </row>
    <row r="9" spans="1:52">
      <c r="A9" s="1"/>
      <c r="B9" s="29" t="s">
        <v>2</v>
      </c>
      <c r="C9" s="1"/>
      <c r="D9" s="1"/>
      <c r="E9" s="1"/>
      <c r="F9" s="29" t="s">
        <v>215</v>
      </c>
      <c r="G9" s="1"/>
      <c r="H9" s="1"/>
      <c r="I9" s="1"/>
      <c r="J9" s="41" t="s">
        <v>216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315"/>
      <c r="AB9" s="41"/>
      <c r="AC9" s="41" t="s">
        <v>219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653"/>
      <c r="AU9" s="653"/>
      <c r="AV9" s="653"/>
      <c r="AW9" s="653"/>
      <c r="AX9" s="653"/>
      <c r="AY9" s="653"/>
      <c r="AZ9" s="653"/>
    </row>
    <row r="10" spans="1:52" s="69" customFormat="1">
      <c r="A10" s="1"/>
      <c r="B10" s="29" t="s">
        <v>140</v>
      </c>
      <c r="C10" s="1"/>
      <c r="D10" s="1"/>
      <c r="E10" s="1"/>
      <c r="F10" s="29" t="s">
        <v>140</v>
      </c>
      <c r="G10" s="1"/>
      <c r="H10" s="1"/>
      <c r="I10" s="1"/>
      <c r="J10" s="314" t="s">
        <v>229</v>
      </c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42"/>
      <c r="AB10" s="314"/>
      <c r="AC10" s="314" t="s">
        <v>220</v>
      </c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4"/>
      <c r="AS10" s="314"/>
      <c r="AT10" s="653"/>
      <c r="AU10" s="653"/>
      <c r="AV10" s="653"/>
      <c r="AW10" s="653"/>
      <c r="AX10" s="653"/>
      <c r="AY10" s="653"/>
      <c r="AZ10" s="653"/>
    </row>
    <row r="11" spans="1:52" s="69" customFormat="1" ht="23.25" customHeight="1">
      <c r="A11" s="1"/>
      <c r="B11" s="29"/>
      <c r="C11" s="1"/>
      <c r="D11" s="1"/>
      <c r="F11" s="29"/>
      <c r="G11" s="1"/>
      <c r="H11" s="1"/>
      <c r="I11" s="1"/>
      <c r="J11" s="567" t="s">
        <v>615</v>
      </c>
      <c r="K11" s="567"/>
      <c r="L11" s="567"/>
      <c r="M11" s="567"/>
      <c r="N11" s="567"/>
      <c r="O11" s="567"/>
      <c r="P11" s="567"/>
      <c r="Q11" s="567"/>
      <c r="R11" s="567"/>
      <c r="S11" s="567"/>
      <c r="T11" s="567"/>
      <c r="U11" s="567"/>
      <c r="V11" s="567"/>
      <c r="W11" s="567"/>
      <c r="X11" s="567"/>
      <c r="Y11" s="567"/>
      <c r="Z11" s="567"/>
      <c r="AA11" s="567"/>
      <c r="AB11" s="567"/>
      <c r="AC11" s="41" t="s">
        <v>221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653"/>
      <c r="AU11" s="653"/>
      <c r="AV11" s="653"/>
      <c r="AW11" s="653"/>
      <c r="AX11" s="653"/>
      <c r="AY11" s="653"/>
      <c r="AZ11" s="653"/>
    </row>
    <row r="12" spans="1:52" s="69" customFormat="1" ht="41.25" customHeight="1">
      <c r="A12" s="1"/>
      <c r="B12" s="29"/>
      <c r="C12" s="1"/>
      <c r="D12" s="1"/>
      <c r="E12" s="1"/>
      <c r="F12" s="29"/>
      <c r="G12" s="1"/>
      <c r="H12" s="1"/>
      <c r="I12" s="1"/>
      <c r="J12" s="562" t="s">
        <v>696</v>
      </c>
      <c r="K12" s="562"/>
      <c r="L12" s="562"/>
      <c r="M12" s="562"/>
      <c r="N12" s="562"/>
      <c r="O12" s="562"/>
      <c r="P12" s="562"/>
      <c r="Q12" s="562"/>
      <c r="R12" s="562"/>
      <c r="S12" s="562"/>
      <c r="T12" s="562"/>
      <c r="U12" s="562"/>
      <c r="V12" s="562"/>
      <c r="W12" s="562"/>
      <c r="X12" s="562"/>
      <c r="Y12" s="562"/>
      <c r="Z12" s="562"/>
      <c r="AA12" s="562"/>
      <c r="AB12" s="562"/>
      <c r="AC12" s="562"/>
      <c r="AD12" s="562"/>
      <c r="AE12" s="562"/>
      <c r="AF12" s="562"/>
      <c r="AG12" s="562"/>
      <c r="AH12" s="562"/>
      <c r="AI12" s="562"/>
      <c r="AJ12" s="562"/>
      <c r="AK12" s="562"/>
      <c r="AL12" s="562"/>
      <c r="AM12" s="562"/>
      <c r="AN12" s="562"/>
      <c r="AO12" s="562"/>
      <c r="AP12" s="562"/>
      <c r="AQ12" s="562"/>
      <c r="AR12" s="562"/>
      <c r="AS12" s="562"/>
      <c r="AT12" s="653"/>
      <c r="AU12" s="653"/>
      <c r="AV12" s="653"/>
      <c r="AW12" s="653"/>
      <c r="AX12" s="653"/>
      <c r="AY12" s="653"/>
      <c r="AZ12" s="653"/>
    </row>
    <row r="13" spans="1:52" s="69" customFormat="1" ht="15" customHeight="1" thickBot="1">
      <c r="A13" s="813" t="s">
        <v>488</v>
      </c>
      <c r="B13" s="810"/>
      <c r="C13" s="810"/>
      <c r="D13" s="810"/>
      <c r="E13" s="810"/>
      <c r="F13" s="810"/>
      <c r="G13" s="810"/>
      <c r="H13" s="811">
        <f>Содержание!H9</f>
        <v>0</v>
      </c>
      <c r="I13" s="1"/>
      <c r="J13" s="561" t="s">
        <v>217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653"/>
      <c r="AU13" s="653"/>
      <c r="AV13" s="653"/>
      <c r="AW13" s="653"/>
      <c r="AX13" s="653"/>
      <c r="AY13" s="653"/>
      <c r="AZ13" s="653"/>
    </row>
    <row r="14" spans="1:52" s="69" customFormat="1" ht="15" customHeight="1" thickBot="1">
      <c r="A14" s="171" t="s">
        <v>486</v>
      </c>
      <c r="B14" s="29"/>
      <c r="C14" s="1"/>
      <c r="D14" s="1"/>
      <c r="E14" s="1"/>
      <c r="F14" s="29"/>
      <c r="G14" s="1"/>
      <c r="H14" s="148">
        <f>Содержание!H11</f>
        <v>0</v>
      </c>
      <c r="I14" s="1"/>
      <c r="J14" s="562" t="s">
        <v>263</v>
      </c>
      <c r="K14" s="562"/>
      <c r="L14" s="562"/>
      <c r="M14" s="562"/>
      <c r="N14" s="562"/>
      <c r="O14" s="562"/>
      <c r="P14" s="562"/>
      <c r="Q14" s="562"/>
      <c r="R14" s="562"/>
      <c r="S14" s="562"/>
      <c r="T14" s="562"/>
      <c r="U14" s="562"/>
      <c r="V14" s="562"/>
      <c r="W14" s="562"/>
      <c r="X14" s="562"/>
      <c r="Y14" s="562"/>
      <c r="Z14" s="562"/>
      <c r="AA14" s="562"/>
      <c r="AB14" s="562"/>
      <c r="AC14" s="562"/>
      <c r="AD14" s="562"/>
      <c r="AE14" s="562"/>
      <c r="AF14" s="562"/>
      <c r="AG14" s="562"/>
      <c r="AH14" s="562"/>
      <c r="AI14" s="56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1"/>
      <c r="AU14" s="1"/>
      <c r="AV14" s="1"/>
      <c r="AW14" s="1"/>
      <c r="AX14" s="1"/>
      <c r="AY14" s="1"/>
      <c r="AZ14" s="1"/>
    </row>
    <row r="15" spans="1:52" s="69" customFormat="1" ht="21.75" customHeight="1">
      <c r="A15" s="813" t="s">
        <v>493</v>
      </c>
      <c r="B15" s="814"/>
      <c r="C15" s="810"/>
      <c r="D15" s="810"/>
      <c r="E15" s="810"/>
      <c r="F15" s="814"/>
      <c r="G15" s="810"/>
      <c r="H15" s="811">
        <v>0.06</v>
      </c>
      <c r="I15" s="1"/>
      <c r="J15" s="562"/>
      <c r="K15" s="562"/>
      <c r="L15" s="562"/>
      <c r="M15" s="562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2"/>
      <c r="Z15" s="562"/>
      <c r="AA15" s="562"/>
      <c r="AB15" s="562"/>
      <c r="AC15" s="562"/>
      <c r="AD15" s="562"/>
      <c r="AE15" s="562"/>
      <c r="AF15" s="562"/>
      <c r="AG15" s="562"/>
      <c r="AH15" s="562"/>
      <c r="AI15" s="56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1"/>
      <c r="AU15" s="1"/>
      <c r="AV15" s="1"/>
      <c r="AW15" s="1"/>
      <c r="AX15" s="1"/>
      <c r="AY15" s="1"/>
      <c r="AZ15" s="1"/>
    </row>
    <row r="16" spans="1:52" s="126" customFormat="1" ht="15" customHeight="1">
      <c r="A16" s="127" t="s">
        <v>410</v>
      </c>
      <c r="B16" s="29"/>
      <c r="C16" s="1"/>
      <c r="D16" s="1"/>
      <c r="E16" s="1"/>
      <c r="F16" s="29"/>
      <c r="G16" s="1"/>
      <c r="H16" s="1"/>
      <c r="I16" s="1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77" t="s">
        <v>620</v>
      </c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45"/>
      <c r="B18" s="45">
        <v>1750</v>
      </c>
      <c r="C18" s="45">
        <v>1875</v>
      </c>
      <c r="D18" s="45">
        <v>2000</v>
      </c>
      <c r="E18" s="45">
        <v>2125</v>
      </c>
      <c r="F18" s="45">
        <v>2250</v>
      </c>
      <c r="G18" s="45">
        <v>2375</v>
      </c>
      <c r="H18" s="45">
        <v>2500</v>
      </c>
      <c r="I18" s="45">
        <v>2625</v>
      </c>
      <c r="J18" s="45">
        <v>2750</v>
      </c>
      <c r="K18" s="45">
        <v>2875</v>
      </c>
      <c r="L18" s="45">
        <v>3000</v>
      </c>
      <c r="M18" s="45">
        <v>3125</v>
      </c>
      <c r="N18" s="45">
        <v>3250</v>
      </c>
      <c r="O18" s="45">
        <v>3375</v>
      </c>
      <c r="P18" s="45">
        <v>3500</v>
      </c>
      <c r="Q18" s="45">
        <v>3625</v>
      </c>
      <c r="R18" s="45">
        <v>3750</v>
      </c>
      <c r="S18" s="45">
        <v>3875</v>
      </c>
      <c r="T18" s="45">
        <v>4000</v>
      </c>
      <c r="U18" s="45">
        <v>4125</v>
      </c>
      <c r="V18" s="45">
        <v>4250</v>
      </c>
      <c r="W18" s="45">
        <v>4375</v>
      </c>
      <c r="X18" s="45">
        <v>4500</v>
      </c>
      <c r="Y18" s="45">
        <v>4625</v>
      </c>
      <c r="Z18" s="45">
        <v>4750</v>
      </c>
      <c r="AA18" s="45">
        <v>4875</v>
      </c>
      <c r="AB18" s="45">
        <v>5000</v>
      </c>
      <c r="AC18" s="45">
        <v>5125</v>
      </c>
      <c r="AD18" s="45">
        <v>5250</v>
      </c>
      <c r="AE18" s="45">
        <v>5375</v>
      </c>
      <c r="AF18" s="45">
        <v>5500</v>
      </c>
      <c r="AG18" s="45">
        <v>5625</v>
      </c>
      <c r="AH18" s="45">
        <v>5750</v>
      </c>
      <c r="AI18" s="45">
        <v>5875</v>
      </c>
      <c r="AJ18" s="45">
        <v>6000</v>
      </c>
      <c r="AK18" s="45">
        <v>6125</v>
      </c>
      <c r="AL18" s="45">
        <v>6250</v>
      </c>
      <c r="AM18" s="45">
        <v>6375</v>
      </c>
      <c r="AN18" s="45">
        <v>6500</v>
      </c>
      <c r="AO18" s="45">
        <v>6625</v>
      </c>
      <c r="AP18" s="45">
        <v>6750</v>
      </c>
      <c r="AQ18" s="45">
        <v>6875</v>
      </c>
      <c r="AR18" s="45">
        <v>7000</v>
      </c>
      <c r="AS18" s="45">
        <v>7125</v>
      </c>
      <c r="AT18" s="45">
        <v>7250</v>
      </c>
      <c r="AU18" s="45">
        <v>7375</v>
      </c>
      <c r="AV18" s="45">
        <v>7500</v>
      </c>
      <c r="AW18" s="45">
        <v>7625</v>
      </c>
      <c r="AX18" s="45">
        <v>7750</v>
      </c>
      <c r="AY18" s="45">
        <v>7875</v>
      </c>
      <c r="AZ18" s="45">
        <v>8000</v>
      </c>
    </row>
    <row r="19" spans="1:52" ht="15" customHeight="1">
      <c r="A19" s="45">
        <v>1875</v>
      </c>
      <c r="B19" s="76">
        <f>ROUND(B79*Содержание!$H$8*(1+$H$13)*(1-$H$14)*(1-$H$15),0)</f>
        <v>94426</v>
      </c>
      <c r="C19" s="164">
        <f>ROUND(C79*Содержание!$H$8*(1+$H$13)*(1-$H$14)*(1-$H$15),0)</f>
        <v>97591</v>
      </c>
      <c r="D19" s="164">
        <f>ROUND(D79*Содержание!$H$8*(1+$H$13)*(1-$H$14)*(1-$H$15),0)</f>
        <v>101009</v>
      </c>
      <c r="E19" s="165">
        <f>ROUND(E79*Содержание!$H$8*(1+$H$13)*(1-$H$14)*(1-$H$15),0)</f>
        <v>104553</v>
      </c>
      <c r="F19" s="165">
        <f>ROUND(F79*Содержание!$H$8*(1+$H$13)*(1-$H$14)*(1-$H$15),0)</f>
        <v>111009</v>
      </c>
      <c r="G19" s="165">
        <f>ROUND(G79*Содержание!$H$8*(1+$H$13)*(1-$H$14)*(1-$H$15),0)</f>
        <v>111641</v>
      </c>
      <c r="H19" s="165">
        <f>ROUND(H79*Содержание!$H$8*(1+$H$13)*(1-$H$14)*(1-$H$15),0)</f>
        <v>118349</v>
      </c>
      <c r="I19" s="165">
        <f>ROUND(I79*Содержание!$H$8*(1+$H$13)*(1-$H$14)*(1-$H$15),0)</f>
        <v>121897</v>
      </c>
      <c r="J19" s="165">
        <f>ROUND(J79*Содержание!$H$8*(1+$H$13)*(1-$H$14)*(1-$H$15),0)</f>
        <v>122020</v>
      </c>
      <c r="K19" s="165">
        <f>ROUND(K79*Содержание!$H$8*(1+$H$13)*(1-$H$14)*(1-$H$15),0)</f>
        <v>128096</v>
      </c>
      <c r="L19" s="165">
        <f>ROUND(L79*Содержание!$H$8*(1+$H$13)*(1-$H$14)*(1-$H$15),0)</f>
        <v>131134</v>
      </c>
      <c r="M19" s="165">
        <f>ROUND(M79*Содержание!$H$8*(1+$H$13)*(1-$H$14)*(1-$H$15),0)</f>
        <v>127084</v>
      </c>
      <c r="N19" s="165">
        <f>ROUND(N79*Содержание!$H$8*(1+$H$13)*(1-$H$14)*(1-$H$15),0)</f>
        <v>130122</v>
      </c>
      <c r="O19" s="165">
        <f>ROUND(O79*Содержание!$H$8*(1+$H$13)*(1-$H$14)*(1-$H$15),0)</f>
        <v>133287</v>
      </c>
      <c r="P19" s="165">
        <f>ROUND(P79*Содержание!$H$8*(1+$H$13)*(1-$H$14)*(1-$H$15),0)</f>
        <v>139488</v>
      </c>
      <c r="Q19" s="165">
        <f>ROUND(Q79*Содержание!$H$8*(1+$H$13)*(1-$H$14)*(1-$H$15),0)</f>
        <v>138351</v>
      </c>
      <c r="R19" s="165">
        <f>ROUND(R79*Содержание!$H$8*(1+$H$13)*(1-$H$14)*(1-$H$15),0)</f>
        <v>141769</v>
      </c>
      <c r="S19" s="165">
        <f>ROUND(S79*Содержание!$H$8*(1+$H$13)*(1-$H$14)*(1-$H$15),0)</f>
        <v>144550</v>
      </c>
      <c r="T19" s="165">
        <f>ROUND(T79*Содержание!$H$8*(1+$H$13)*(1-$H$14)*(1-$H$15),0)</f>
        <v>150122</v>
      </c>
      <c r="U19" s="165">
        <f>ROUND(U79*Содержание!$H$8*(1+$H$13)*(1-$H$14)*(1-$H$15),0)</f>
        <v>153540</v>
      </c>
      <c r="V19" s="165">
        <f>ROUND(V79*Содержание!$H$8*(1+$H$13)*(1-$H$14)*(1-$H$15),0)</f>
        <v>156576</v>
      </c>
      <c r="W19" s="165">
        <f>ROUND(W79*Содержание!$H$8*(1+$H$13)*(1-$H$14)*(1-$H$15),0)</f>
        <v>159739</v>
      </c>
      <c r="X19" s="165">
        <f>ROUND(X79*Содержание!$H$8*(1+$H$13)*(1-$H$14)*(1-$H$15),0)</f>
        <v>165436</v>
      </c>
      <c r="Y19" s="165">
        <f>ROUND(Y79*Содержание!$H$8*(1+$H$13)*(1-$H$14)*(1-$H$15),0)</f>
        <v>161640</v>
      </c>
      <c r="Z19" s="165">
        <f>ROUND(Z79*Содержание!$H$8*(1+$H$13)*(1-$H$14)*(1-$H$15),0)</f>
        <v>165183</v>
      </c>
      <c r="AA19" s="165">
        <f>ROUND(AA79*Содержание!$H$8*(1+$H$13)*(1-$H$14)*(1-$H$15),0)</f>
        <v>167211</v>
      </c>
      <c r="AB19" s="165">
        <f>ROUND(AB79*Содержание!$H$8*(1+$H$13)*(1-$H$14)*(1-$H$15),0)</f>
        <v>173663</v>
      </c>
      <c r="AC19" s="165">
        <f>ROUND(AC79*Содержание!$H$8*(1+$H$13)*(1-$H$14)*(1-$H$15),0)</f>
        <v>173790</v>
      </c>
      <c r="AD19" s="165">
        <f>ROUND(AD79*Содержание!$H$8*(1+$H$13)*(1-$H$14)*(1-$H$15),0)</f>
        <v>175940</v>
      </c>
      <c r="AE19" s="165">
        <f>ROUND(AE79*Содержание!$H$8*(1+$H$13)*(1-$H$14)*(1-$H$15),0)</f>
        <v>178726</v>
      </c>
      <c r="AF19" s="165">
        <f>ROUND(AF79*Содержание!$H$8*(1+$H$13)*(1-$H$14)*(1-$H$15),0)</f>
        <v>184297</v>
      </c>
      <c r="AG19" s="165">
        <f>ROUND(AG79*Содержание!$H$8*(1+$H$13)*(1-$H$14)*(1-$H$15),0)</f>
        <v>187207</v>
      </c>
      <c r="AH19" s="165">
        <f>ROUND(AH79*Содержание!$H$8*(1+$H$13)*(1-$H$14)*(1-$H$15),0)</f>
        <v>189867</v>
      </c>
      <c r="AI19" s="165">
        <f>ROUND(AI79*Содержание!$H$8*(1+$H$13)*(1-$H$14)*(1-$H$15),0)</f>
        <v>192778</v>
      </c>
      <c r="AJ19" s="165">
        <f>ROUND(AJ79*Содержание!$H$8*(1+$H$13)*(1-$H$14)*(1-$H$15),0)</f>
        <v>198472</v>
      </c>
      <c r="AK19" s="165">
        <f>ROUND(AK79*Содержание!$H$8*(1+$H$13)*(1-$H$14)*(1-$H$15),0)</f>
        <v>231132</v>
      </c>
      <c r="AL19" s="165">
        <f>ROUND(AL79*Содержание!$H$8*(1+$H$13)*(1-$H$14)*(1-$H$15),0)</f>
        <v>241634</v>
      </c>
      <c r="AM19" s="165">
        <f>ROUND(AM79*Содержание!$H$8*(1+$H$13)*(1-$H$14)*(1-$H$15),0)</f>
        <v>244800</v>
      </c>
      <c r="AN19" s="165">
        <f>ROUND(AN79*Содержание!$H$8*(1+$H$13)*(1-$H$14)*(1-$H$15),0)</f>
        <v>251383</v>
      </c>
      <c r="AO19" s="165">
        <f>ROUND(AO79*Содержание!$H$8*(1+$H$13)*(1-$H$14)*(1-$H$15),0)</f>
        <v>255433</v>
      </c>
      <c r="AP19" s="165">
        <f>ROUND(AP79*Содержание!$H$8*(1+$H$13)*(1-$H$14)*(1-$H$15),0)</f>
        <v>258345</v>
      </c>
      <c r="AQ19" s="165">
        <f>ROUND(AQ79*Содержание!$H$8*(1+$H$13)*(1-$H$14)*(1-$H$15),0)</f>
        <v>261763</v>
      </c>
      <c r="AR19" s="165">
        <f>ROUND(AR79*Содержание!$H$8*(1+$H$13)*(1-$H$14)*(1-$H$15),0)</f>
        <v>268724</v>
      </c>
      <c r="AS19" s="164">
        <f>ROUND(AS79*Содержание!$H$8*(1+$H$13)*(1-$H$14)*(1-$H$15),0)</f>
        <v>283153</v>
      </c>
      <c r="AT19" s="164">
        <f>ROUND(AT79*Содержание!$H$8*(1+$H$13)*(1-$H$14)*(1-$H$15),0)</f>
        <v>290620</v>
      </c>
      <c r="AU19" s="164">
        <f>ROUND(AU79*Содержание!$H$8*(1+$H$13)*(1-$H$14)*(1-$H$15),0)</f>
        <v>294037</v>
      </c>
      <c r="AV19" s="164">
        <f>ROUND(AV79*Содержание!$H$8*(1+$H$13)*(1-$H$14)*(1-$H$15),0)</f>
        <v>294922</v>
      </c>
      <c r="AW19" s="164">
        <f>ROUND(AW79*Содержание!$H$8*(1+$H$13)*(1-$H$14)*(1-$H$15),0)</f>
        <v>297962</v>
      </c>
      <c r="AX19" s="164">
        <f>ROUND(AX79*Содержание!$H$8*(1+$H$13)*(1-$H$14)*(1-$H$15),0)</f>
        <v>301886</v>
      </c>
      <c r="AY19" s="164">
        <f>ROUND(AY79*Содержание!$H$8*(1+$H$13)*(1-$H$14)*(1-$H$15),0)</f>
        <v>304669</v>
      </c>
      <c r="AZ19" s="164">
        <f>ROUND(AZ79*Содержание!$H$8*(1+$H$13)*(1-$H$14)*(1-$H$15),0)</f>
        <v>306062</v>
      </c>
    </row>
    <row r="20" spans="1:52">
      <c r="A20" s="45">
        <v>2000</v>
      </c>
      <c r="B20" s="164">
        <f>ROUND(B80*Содержание!$H$8*(1+$H$13)*(1-$H$14)*(1-$H$15),0)</f>
        <v>97464</v>
      </c>
      <c r="C20" s="164">
        <f>ROUND(C80*Содержание!$H$8*(1+$H$13)*(1-$H$14)*(1-$H$15),0)</f>
        <v>101135</v>
      </c>
      <c r="D20" s="164">
        <f>ROUND(D80*Содержание!$H$8*(1+$H$13)*(1-$H$14)*(1-$H$15),0)</f>
        <v>105312</v>
      </c>
      <c r="E20" s="165">
        <f>ROUND(E80*Содержание!$H$8*(1+$H$13)*(1-$H$14)*(1-$H$15),0)</f>
        <v>109490</v>
      </c>
      <c r="F20" s="165">
        <f>ROUND(F80*Содержание!$H$8*(1+$H$13)*(1-$H$14)*(1-$H$15),0)</f>
        <v>115563</v>
      </c>
      <c r="G20" s="165">
        <f>ROUND(G80*Содержание!$H$8*(1+$H$13)*(1-$H$14)*(1-$H$15),0)</f>
        <v>118349</v>
      </c>
      <c r="H20" s="165">
        <f>ROUND(H80*Содержание!$H$8*(1+$H$13)*(1-$H$14)*(1-$H$15),0)</f>
        <v>123286</v>
      </c>
      <c r="I20" s="165">
        <f>ROUND(I80*Содержание!$H$8*(1+$H$13)*(1-$H$14)*(1-$H$15),0)</f>
        <v>125944</v>
      </c>
      <c r="J20" s="165">
        <f>ROUND(J80*Содержание!$H$8*(1+$H$13)*(1-$H$14)*(1-$H$15),0)</f>
        <v>126956</v>
      </c>
      <c r="K20" s="165">
        <f>ROUND(K80*Содержание!$H$8*(1+$H$13)*(1-$H$14)*(1-$H$15),0)</f>
        <v>132651</v>
      </c>
      <c r="L20" s="165">
        <f>ROUND(L80*Содержание!$H$8*(1+$H$13)*(1-$H$14)*(1-$H$15),0)</f>
        <v>131768</v>
      </c>
      <c r="M20" s="165">
        <f>ROUND(M80*Содержание!$H$8*(1+$H$13)*(1-$H$14)*(1-$H$15),0)</f>
        <v>131388</v>
      </c>
      <c r="N20" s="165">
        <f>ROUND(N80*Содержание!$H$8*(1+$H$13)*(1-$H$14)*(1-$H$15),0)</f>
        <v>135184</v>
      </c>
      <c r="O20" s="165">
        <f>ROUND(O80*Содержание!$H$8*(1+$H$13)*(1-$H$14)*(1-$H$15),0)</f>
        <v>136451</v>
      </c>
      <c r="P20" s="165">
        <f>ROUND(P80*Содержание!$H$8*(1+$H$13)*(1-$H$14)*(1-$H$15),0)</f>
        <v>142905</v>
      </c>
      <c r="Q20" s="165">
        <f>ROUND(Q80*Содержание!$H$8*(1+$H$13)*(1-$H$14)*(1-$H$15),0)</f>
        <v>141769</v>
      </c>
      <c r="R20" s="165">
        <f>ROUND(R80*Содержание!$H$8*(1+$H$13)*(1-$H$14)*(1-$H$15),0)</f>
        <v>147968</v>
      </c>
      <c r="S20" s="165">
        <f>ROUND(S80*Содержание!$H$8*(1+$H$13)*(1-$H$14)*(1-$H$15),0)</f>
        <v>151130</v>
      </c>
      <c r="T20" s="165">
        <f>ROUND(T80*Содержание!$H$8*(1+$H$13)*(1-$H$14)*(1-$H$15),0)</f>
        <v>154551</v>
      </c>
      <c r="U20" s="165">
        <f>ROUND(U80*Содержание!$H$8*(1+$H$13)*(1-$H$14)*(1-$H$15),0)</f>
        <v>155184</v>
      </c>
      <c r="V20" s="165">
        <f>ROUND(V80*Содержание!$H$8*(1+$H$13)*(1-$H$14)*(1-$H$15),0)</f>
        <v>159105</v>
      </c>
      <c r="W20" s="165">
        <f>ROUND(W80*Содержание!$H$8*(1+$H$13)*(1-$H$14)*(1-$H$15),0)</f>
        <v>162398</v>
      </c>
      <c r="X20" s="165">
        <f>ROUND(X80*Содержание!$H$8*(1+$H$13)*(1-$H$14)*(1-$H$15),0)</f>
        <v>165943</v>
      </c>
      <c r="Y20" s="165">
        <f>ROUND(Y80*Содержание!$H$8*(1+$H$13)*(1-$H$14)*(1-$H$15),0)</f>
        <v>161640</v>
      </c>
      <c r="Z20" s="165">
        <f>ROUND(Z80*Содержание!$H$8*(1+$H$13)*(1-$H$14)*(1-$H$15),0)</f>
        <v>167462</v>
      </c>
      <c r="AA20" s="165">
        <f>ROUND(AA80*Содержание!$H$8*(1+$H$13)*(1-$H$14)*(1-$H$15),0)</f>
        <v>170752</v>
      </c>
      <c r="AB20" s="165">
        <f>ROUND(AB80*Содержание!$H$8*(1+$H$13)*(1-$H$14)*(1-$H$15),0)</f>
        <v>175183</v>
      </c>
      <c r="AC20" s="165">
        <f>ROUND(AC80*Содержание!$H$8*(1+$H$13)*(1-$H$14)*(1-$H$15),0)</f>
        <v>181511</v>
      </c>
      <c r="AD20" s="165">
        <f>ROUND(AD80*Содержание!$H$8*(1+$H$13)*(1-$H$14)*(1-$H$15),0)</f>
        <v>187715</v>
      </c>
      <c r="AE20" s="165">
        <f>ROUND(AE80*Содержание!$H$8*(1+$H$13)*(1-$H$14)*(1-$H$15),0)</f>
        <v>191006</v>
      </c>
      <c r="AF20" s="165">
        <f>ROUND(AF80*Содержание!$H$8*(1+$H$13)*(1-$H$14)*(1-$H$15),0)</f>
        <v>193791</v>
      </c>
      <c r="AG20" s="165">
        <f>ROUND(AG80*Содержание!$H$8*(1+$H$13)*(1-$H$14)*(1-$H$15),0)</f>
        <v>196576</v>
      </c>
      <c r="AH20" s="165">
        <f>ROUND(AH80*Содержание!$H$8*(1+$H$13)*(1-$H$14)*(1-$H$15),0)</f>
        <v>199487</v>
      </c>
      <c r="AI20" s="165">
        <f>ROUND(AI80*Содержание!$H$8*(1+$H$13)*(1-$H$14)*(1-$H$15),0)</f>
        <v>205687</v>
      </c>
      <c r="AJ20" s="165">
        <f>ROUND(AJ80*Содержание!$H$8*(1+$H$13)*(1-$H$14)*(1-$H$15),0)</f>
        <v>208978</v>
      </c>
      <c r="AK20" s="165">
        <f>ROUND(AK80*Содержание!$H$8*(1+$H$13)*(1-$H$14)*(1-$H$15),0)</f>
        <v>243027</v>
      </c>
      <c r="AL20" s="165">
        <f>ROUND(AL80*Содержание!$H$8*(1+$H$13)*(1-$H$14)*(1-$H$15),0)</f>
        <v>257836</v>
      </c>
      <c r="AM20" s="165">
        <f>ROUND(AM80*Содержание!$H$8*(1+$H$13)*(1-$H$14)*(1-$H$15),0)</f>
        <v>261509</v>
      </c>
      <c r="AN20" s="165">
        <f>ROUND(AN80*Содержание!$H$8*(1+$H$13)*(1-$H$14)*(1-$H$15),0)</f>
        <v>265178</v>
      </c>
      <c r="AO20" s="165">
        <f>ROUND(AO80*Содержание!$H$8*(1+$H$13)*(1-$H$14)*(1-$H$15),0)</f>
        <v>268724</v>
      </c>
      <c r="AP20" s="165">
        <f>ROUND(AP80*Содержание!$H$8*(1+$H$13)*(1-$H$14)*(1-$H$15),0)</f>
        <v>276318</v>
      </c>
      <c r="AQ20" s="165">
        <f>ROUND(AQ80*Содержание!$H$8*(1+$H$13)*(1-$H$14)*(1-$H$15),0)</f>
        <v>280115</v>
      </c>
      <c r="AR20" s="165">
        <f>ROUND(AR80*Содержание!$H$8*(1+$H$13)*(1-$H$14)*(1-$H$15),0)</f>
        <v>283405</v>
      </c>
      <c r="AS20" s="164">
        <f>ROUND(AS80*Содержание!$H$8*(1+$H$13)*(1-$H$14)*(1-$H$15),0)</f>
        <v>294037</v>
      </c>
      <c r="AT20" s="164">
        <f>ROUND(AT80*Содержание!$H$8*(1+$H$13)*(1-$H$14)*(1-$H$15),0)</f>
        <v>295178</v>
      </c>
      <c r="AU20" s="164">
        <f>ROUND(AU80*Содержание!$H$8*(1+$H$13)*(1-$H$14)*(1-$H$15),0)</f>
        <v>298468</v>
      </c>
      <c r="AV20" s="164">
        <f>ROUND(AV80*Содержание!$H$8*(1+$H$13)*(1-$H$14)*(1-$H$15),0)</f>
        <v>301886</v>
      </c>
      <c r="AW20" s="164">
        <f>ROUND(AW80*Содержание!$H$8*(1+$H$13)*(1-$H$14)*(1-$H$15),0)</f>
        <v>305050</v>
      </c>
      <c r="AX20" s="164">
        <f>ROUND(AX80*Содержание!$H$8*(1+$H$13)*(1-$H$14)*(1-$H$15),0)</f>
        <v>308343</v>
      </c>
      <c r="AY20" s="164">
        <f>ROUND(AY80*Содержание!$H$8*(1+$H$13)*(1-$H$14)*(1-$H$15),0)</f>
        <v>315808</v>
      </c>
      <c r="AZ20" s="164">
        <f>ROUND(AZ80*Содержание!$H$8*(1+$H$13)*(1-$H$14)*(1-$H$15),0)</f>
        <v>320110</v>
      </c>
    </row>
    <row r="21" spans="1:52" ht="15" customHeight="1">
      <c r="A21" s="160">
        <v>2125</v>
      </c>
      <c r="B21" s="164">
        <f>ROUND(B81*Содержание!$H$8*(1+$H$13)*(1-$H$14)*(1-$H$15),0)</f>
        <v>98858</v>
      </c>
      <c r="C21" s="164">
        <f>ROUND(C81*Содержание!$H$8*(1+$H$13)*(1-$H$14)*(1-$H$15),0)</f>
        <v>101768</v>
      </c>
      <c r="D21" s="164">
        <f>ROUND(D81*Содержание!$H$8*(1+$H$13)*(1-$H$14)*(1-$H$15),0)</f>
        <v>104931</v>
      </c>
      <c r="E21" s="165">
        <f>ROUND(E81*Содержание!$H$8*(1+$H$13)*(1-$H$14)*(1-$H$15),0)</f>
        <v>107842</v>
      </c>
      <c r="F21" s="165">
        <f>ROUND(F81*Содержание!$H$8*(1+$H$13)*(1-$H$14)*(1-$H$15),0)</f>
        <v>114680</v>
      </c>
      <c r="G21" s="165">
        <f>ROUND(G81*Содержание!$H$8*(1+$H$13)*(1-$H$14)*(1-$H$15),0)</f>
        <v>117591</v>
      </c>
      <c r="H21" s="165">
        <f>ROUND(H81*Содержание!$H$8*(1+$H$13)*(1-$H$14)*(1-$H$15),0)</f>
        <v>122652</v>
      </c>
      <c r="I21" s="165">
        <f>ROUND(I81*Содержание!$H$8*(1+$H$13)*(1-$H$14)*(1-$H$15),0)</f>
        <v>120121</v>
      </c>
      <c r="J21" s="165">
        <f>ROUND(J81*Содержание!$H$8*(1+$H$13)*(1-$H$14)*(1-$H$15),0)</f>
        <v>125564</v>
      </c>
      <c r="K21" s="165">
        <f>ROUND(K81*Содержание!$H$8*(1+$H$13)*(1-$H$14)*(1-$H$15),0)</f>
        <v>129361</v>
      </c>
      <c r="L21" s="165">
        <f>ROUND(L81*Содержание!$H$8*(1+$H$13)*(1-$H$14)*(1-$H$15),0)</f>
        <v>136575</v>
      </c>
      <c r="M21" s="165">
        <f>ROUND(M81*Содержание!$H$8*(1+$H$13)*(1-$H$14)*(1-$H$15),0)</f>
        <v>133665</v>
      </c>
      <c r="N21" s="165">
        <f>ROUND(N81*Содержание!$H$8*(1+$H$13)*(1-$H$14)*(1-$H$15),0)</f>
        <v>140628</v>
      </c>
      <c r="O21" s="165">
        <f>ROUND(O81*Содержание!$H$8*(1+$H$13)*(1-$H$14)*(1-$H$15),0)</f>
        <v>143663</v>
      </c>
      <c r="P21" s="165">
        <f>ROUND(P81*Содержание!$H$8*(1+$H$13)*(1-$H$14)*(1-$H$15),0)</f>
        <v>147081</v>
      </c>
      <c r="Q21" s="165">
        <f>ROUND(Q81*Содержание!$H$8*(1+$H$13)*(1-$H$14)*(1-$H$15),0)</f>
        <v>144678</v>
      </c>
      <c r="R21" s="165">
        <f>ROUND(R81*Содержание!$H$8*(1+$H$13)*(1-$H$14)*(1-$H$15),0)</f>
        <v>150374</v>
      </c>
      <c r="S21" s="165">
        <f>ROUND(S81*Содержание!$H$8*(1+$H$13)*(1-$H$14)*(1-$H$15),0)</f>
        <v>153920</v>
      </c>
      <c r="T21" s="165">
        <f>ROUND(T81*Содержание!$H$8*(1+$H$13)*(1-$H$14)*(1-$H$15),0)</f>
        <v>157209</v>
      </c>
      <c r="U21" s="165">
        <f>ROUND(U81*Содержание!$H$8*(1+$H$13)*(1-$H$14)*(1-$H$15),0)</f>
        <v>157336</v>
      </c>
      <c r="V21" s="165">
        <f>ROUND(V81*Содержание!$H$8*(1+$H$13)*(1-$H$14)*(1-$H$15),0)</f>
        <v>162270</v>
      </c>
      <c r="W21" s="165">
        <f>ROUND(W81*Содержание!$H$8*(1+$H$13)*(1-$H$14)*(1-$H$15),0)</f>
        <v>165056</v>
      </c>
      <c r="X21" s="165">
        <f>ROUND(X81*Содержание!$H$8*(1+$H$13)*(1-$H$14)*(1-$H$15),0)</f>
        <v>170118</v>
      </c>
      <c r="Y21" s="165">
        <f>ROUND(Y81*Содержание!$H$8*(1+$H$13)*(1-$H$14)*(1-$H$15),0)</f>
        <v>168094</v>
      </c>
      <c r="Z21" s="165">
        <f>ROUND(Z81*Содержание!$H$8*(1+$H$13)*(1-$H$14)*(1-$H$15),0)</f>
        <v>174423</v>
      </c>
      <c r="AA21" s="165">
        <f>ROUND(AA81*Содержание!$H$8*(1+$H$13)*(1-$H$14)*(1-$H$15),0)</f>
        <v>177336</v>
      </c>
      <c r="AB21" s="165">
        <f>ROUND(AB81*Содержание!$H$8*(1+$H$13)*(1-$H$14)*(1-$H$15),0)</f>
        <v>180373</v>
      </c>
      <c r="AC21" s="165">
        <f>ROUND(AC81*Содержание!$H$8*(1+$H$13)*(1-$H$14)*(1-$H$15),0)</f>
        <v>188220</v>
      </c>
      <c r="AD21" s="165">
        <f>ROUND(AD81*Содержание!$H$8*(1+$H$13)*(1-$H$14)*(1-$H$15),0)</f>
        <v>194803</v>
      </c>
      <c r="AE21" s="165">
        <f>ROUND(AE81*Содержание!$H$8*(1+$H$13)*(1-$H$14)*(1-$H$15),0)</f>
        <v>197965</v>
      </c>
      <c r="AF21" s="165">
        <f>ROUND(AF81*Содержание!$H$8*(1+$H$13)*(1-$H$14)*(1-$H$15),0)</f>
        <v>200875</v>
      </c>
      <c r="AG21" s="165">
        <f>ROUND(AG81*Содержание!$H$8*(1+$H$13)*(1-$H$14)*(1-$H$15),0)</f>
        <v>203791</v>
      </c>
      <c r="AH21" s="165">
        <f>ROUND(AH81*Содержание!$H$8*(1+$H$13)*(1-$H$14)*(1-$H$15),0)</f>
        <v>206827</v>
      </c>
      <c r="AI21" s="165">
        <f>ROUND(AI81*Содержание!$H$8*(1+$H$13)*(1-$H$14)*(1-$H$15),0)</f>
        <v>213029</v>
      </c>
      <c r="AJ21" s="165">
        <f>ROUND(AJ81*Содержание!$H$8*(1+$H$13)*(1-$H$14)*(1-$H$15),0)</f>
        <v>215942</v>
      </c>
      <c r="AK21" s="165">
        <f>ROUND(AK81*Содержание!$H$8*(1+$H$13)*(1-$H$14)*(1-$H$15),0)</f>
        <v>251632</v>
      </c>
      <c r="AL21" s="165">
        <f>ROUND(AL81*Содержание!$H$8*(1+$H$13)*(1-$H$14)*(1-$H$15),0)</f>
        <v>266317</v>
      </c>
      <c r="AM21" s="165">
        <f>ROUND(AM81*Содержание!$H$8*(1+$H$13)*(1-$H$14)*(1-$H$15),0)</f>
        <v>270115</v>
      </c>
      <c r="AN21" s="165">
        <f>ROUND(AN81*Содержание!$H$8*(1+$H$13)*(1-$H$14)*(1-$H$15),0)</f>
        <v>273658</v>
      </c>
      <c r="AO21" s="165">
        <f>ROUND(AO81*Содержание!$H$8*(1+$H$13)*(1-$H$14)*(1-$H$15),0)</f>
        <v>277457</v>
      </c>
      <c r="AP21" s="165">
        <f>ROUND(AP81*Содержание!$H$8*(1+$H$13)*(1-$H$14)*(1-$H$15),0)</f>
        <v>284926</v>
      </c>
      <c r="AQ21" s="165">
        <f>ROUND(AQ81*Содержание!$H$8*(1+$H$13)*(1-$H$14)*(1-$H$15),0)</f>
        <v>288343</v>
      </c>
      <c r="AR21" s="165">
        <f>ROUND(AR81*Содержание!$H$8*(1+$H$13)*(1-$H$14)*(1-$H$15),0)</f>
        <v>291760</v>
      </c>
      <c r="AS21" s="164">
        <f>ROUND(AS81*Содержание!$H$8*(1+$H$13)*(1-$H$14)*(1-$H$15),0)</f>
        <v>297962</v>
      </c>
      <c r="AT21" s="164">
        <f>ROUND(AT81*Содержание!$H$8*(1+$H$13)*(1-$H$14)*(1-$H$15),0)</f>
        <v>301380</v>
      </c>
      <c r="AU21" s="164">
        <f>ROUND(AU81*Содержание!$H$8*(1+$H$13)*(1-$H$14)*(1-$H$15),0)</f>
        <v>304291</v>
      </c>
      <c r="AV21" s="164">
        <f>ROUND(AV81*Содержание!$H$8*(1+$H$13)*(1-$H$14)*(1-$H$15),0)</f>
        <v>307962</v>
      </c>
      <c r="AW21" s="164">
        <f>ROUND(AW81*Содержание!$H$8*(1+$H$13)*(1-$H$14)*(1-$H$15),0)</f>
        <v>315808</v>
      </c>
      <c r="AX21" s="164">
        <f>ROUND(AX81*Содержание!$H$8*(1+$H$13)*(1-$H$14)*(1-$H$15),0)</f>
        <v>318976</v>
      </c>
      <c r="AY21" s="164">
        <f>ROUND(AY81*Содержание!$H$8*(1+$H$13)*(1-$H$14)*(1-$H$15),0)</f>
        <v>322391</v>
      </c>
      <c r="AZ21" s="164">
        <f>ROUND(AZ81*Содержание!$H$8*(1+$H$13)*(1-$H$14)*(1-$H$15),0)</f>
        <v>326441</v>
      </c>
    </row>
    <row r="22" spans="1:52">
      <c r="A22" s="160">
        <v>2250</v>
      </c>
      <c r="B22" s="164">
        <f>ROUND(B82*Содержание!$H$8*(1+$H$13)*(1-$H$14)*(1-$H$15),0)</f>
        <v>100375</v>
      </c>
      <c r="C22" s="164">
        <f>ROUND(C82*Содержание!$H$8*(1+$H$13)*(1-$H$14)*(1-$H$15),0)</f>
        <v>103665</v>
      </c>
      <c r="D22" s="164">
        <f>ROUND(D82*Содержание!$H$8*(1+$H$13)*(1-$H$14)*(1-$H$15),0)</f>
        <v>106830</v>
      </c>
      <c r="E22" s="165">
        <f>ROUND(E82*Содержание!$H$8*(1+$H$13)*(1-$H$14)*(1-$H$15),0)</f>
        <v>110120</v>
      </c>
      <c r="F22" s="165">
        <f>ROUND(F82*Содержание!$H$8*(1+$H$13)*(1-$H$14)*(1-$H$15),0)</f>
        <v>116830</v>
      </c>
      <c r="G22" s="165">
        <f>ROUND(G82*Содержание!$H$8*(1+$H$13)*(1-$H$14)*(1-$H$15),0)</f>
        <v>120249</v>
      </c>
      <c r="H22" s="165">
        <f>ROUND(H82*Содержание!$H$8*(1+$H$13)*(1-$H$14)*(1-$H$15),0)</f>
        <v>121259</v>
      </c>
      <c r="I22" s="165">
        <f>ROUND(I82*Содержание!$H$8*(1+$H$13)*(1-$H$14)*(1-$H$15),0)</f>
        <v>124422</v>
      </c>
      <c r="J22" s="165">
        <f>ROUND(J82*Содержание!$H$8*(1+$H$13)*(1-$H$14)*(1-$H$15),0)</f>
        <v>131768</v>
      </c>
      <c r="K22" s="165">
        <f>ROUND(K82*Содержание!$H$8*(1+$H$13)*(1-$H$14)*(1-$H$15),0)</f>
        <v>133033</v>
      </c>
      <c r="L22" s="165">
        <f>ROUND(L82*Содержание!$H$8*(1+$H$13)*(1-$H$14)*(1-$H$15),0)</f>
        <v>138982</v>
      </c>
      <c r="M22" s="165">
        <f>ROUND(M82*Содержание!$H$8*(1+$H$13)*(1-$H$14)*(1-$H$15),0)</f>
        <v>135690</v>
      </c>
      <c r="N22" s="165">
        <f>ROUND(N82*Содержание!$H$8*(1+$H$13)*(1-$H$14)*(1-$H$15),0)</f>
        <v>142528</v>
      </c>
      <c r="O22" s="165">
        <f>ROUND(O82*Содержание!$H$8*(1+$H$13)*(1-$H$14)*(1-$H$15),0)</f>
        <v>146068</v>
      </c>
      <c r="P22" s="165">
        <f>ROUND(P82*Содержание!$H$8*(1+$H$13)*(1-$H$14)*(1-$H$15),0)</f>
        <v>149613</v>
      </c>
      <c r="Q22" s="165">
        <f>ROUND(Q82*Содержание!$H$8*(1+$H$13)*(1-$H$14)*(1-$H$15),0)</f>
        <v>147081</v>
      </c>
      <c r="R22" s="165">
        <f>ROUND(R82*Содержание!$H$8*(1+$H$13)*(1-$H$14)*(1-$H$15),0)</f>
        <v>153031</v>
      </c>
      <c r="S22" s="165">
        <f>ROUND(S82*Содержание!$H$8*(1+$H$13)*(1-$H$14)*(1-$H$15),0)</f>
        <v>156957</v>
      </c>
      <c r="T22" s="165">
        <f>ROUND(T82*Содержание!$H$8*(1+$H$13)*(1-$H$14)*(1-$H$15),0)</f>
        <v>160119</v>
      </c>
      <c r="U22" s="165">
        <f>ROUND(U82*Содержание!$H$8*(1+$H$13)*(1-$H$14)*(1-$H$15),0)</f>
        <v>160247</v>
      </c>
      <c r="V22" s="165">
        <f>ROUND(V82*Содержание!$H$8*(1+$H$13)*(1-$H$14)*(1-$H$15),0)</f>
        <v>164550</v>
      </c>
      <c r="W22" s="165">
        <f>ROUND(W82*Содержание!$H$8*(1+$H$13)*(1-$H$14)*(1-$H$15),0)</f>
        <v>168094</v>
      </c>
      <c r="X22" s="165">
        <f>ROUND(X82*Содержание!$H$8*(1+$H$13)*(1-$H$14)*(1-$H$15),0)</f>
        <v>171511</v>
      </c>
      <c r="Y22" s="165">
        <f>ROUND(Y82*Содержание!$H$8*(1+$H$13)*(1-$H$14)*(1-$H$15),0)</f>
        <v>174423</v>
      </c>
      <c r="Z22" s="165">
        <f>ROUND(Z82*Содержание!$H$8*(1+$H$13)*(1-$H$14)*(1-$H$15),0)</f>
        <v>181130</v>
      </c>
      <c r="AA22" s="165">
        <f>ROUND(AA82*Содержание!$H$8*(1+$H$13)*(1-$H$14)*(1-$H$15),0)</f>
        <v>184423</v>
      </c>
      <c r="AB22" s="165">
        <f>ROUND(AB82*Содержание!$H$8*(1+$H$13)*(1-$H$14)*(1-$H$15),0)</f>
        <v>187207</v>
      </c>
      <c r="AC22" s="165">
        <f>ROUND(AC82*Содержание!$H$8*(1+$H$13)*(1-$H$14)*(1-$H$15),0)</f>
        <v>195560</v>
      </c>
      <c r="AD22" s="165">
        <f>ROUND(AD82*Содержание!$H$8*(1+$H$13)*(1-$H$14)*(1-$H$15),0)</f>
        <v>202271</v>
      </c>
      <c r="AE22" s="165">
        <f>ROUND(AE82*Содержание!$H$8*(1+$H$13)*(1-$H$14)*(1-$H$15),0)</f>
        <v>205182</v>
      </c>
      <c r="AF22" s="165">
        <f>ROUND(AF82*Содержание!$H$8*(1+$H$13)*(1-$H$14)*(1-$H$15),0)</f>
        <v>208725</v>
      </c>
      <c r="AG22" s="165">
        <f>ROUND(AG82*Содержание!$H$8*(1+$H$13)*(1-$H$14)*(1-$H$15),0)</f>
        <v>211638</v>
      </c>
      <c r="AH22" s="165">
        <f>ROUND(AH82*Содержание!$H$8*(1+$H$13)*(1-$H$14)*(1-$H$15),0)</f>
        <v>215306</v>
      </c>
      <c r="AI22" s="165">
        <f>ROUND(AI82*Содержание!$H$8*(1+$H$13)*(1-$H$14)*(1-$H$15),0)</f>
        <v>221257</v>
      </c>
      <c r="AJ22" s="165">
        <f>ROUND(AJ82*Содержание!$H$8*(1+$H$13)*(1-$H$14)*(1-$H$15),0)</f>
        <v>225053</v>
      </c>
      <c r="AK22" s="165">
        <f>ROUND(AK82*Содержание!$H$8*(1+$H$13)*(1-$H$14)*(1-$H$15),0)</f>
        <v>262268</v>
      </c>
      <c r="AL22" s="165">
        <f>ROUND(AL82*Содержание!$H$8*(1+$H$13)*(1-$H$14)*(1-$H$15),0)</f>
        <v>277457</v>
      </c>
      <c r="AM22" s="165">
        <f>ROUND(AM82*Содержание!$H$8*(1+$H$13)*(1-$H$14)*(1-$H$15),0)</f>
        <v>281129</v>
      </c>
      <c r="AN22" s="165">
        <f>ROUND(AN82*Содержание!$H$8*(1+$H$13)*(1-$H$14)*(1-$H$15),0)</f>
        <v>285178</v>
      </c>
      <c r="AO22" s="165">
        <f>ROUND(AO82*Содержание!$H$8*(1+$H$13)*(1-$H$14)*(1-$H$15),0)</f>
        <v>289228</v>
      </c>
      <c r="AP22" s="165">
        <f>ROUND(AP82*Содержание!$H$8*(1+$H$13)*(1-$H$14)*(1-$H$15),0)</f>
        <v>297076</v>
      </c>
      <c r="AQ22" s="165">
        <f>ROUND(AQ82*Содержание!$H$8*(1+$H$13)*(1-$H$14)*(1-$H$15),0)</f>
        <v>301128</v>
      </c>
      <c r="AR22" s="165">
        <f>ROUND(AR82*Содержание!$H$8*(1+$H$13)*(1-$H$14)*(1-$H$15),0)</f>
        <v>304798</v>
      </c>
      <c r="AS22" s="164">
        <f>ROUND(AS82*Содержание!$H$8*(1+$H$13)*(1-$H$14)*(1-$H$15),0)</f>
        <v>305681</v>
      </c>
      <c r="AT22" s="164">
        <f>ROUND(AT82*Содержание!$H$8*(1+$H$13)*(1-$H$14)*(1-$H$15),0)</f>
        <v>307331</v>
      </c>
      <c r="AU22" s="164">
        <f>ROUND(AU82*Содержание!$H$8*(1+$H$13)*(1-$H$14)*(1-$H$15),0)</f>
        <v>315558</v>
      </c>
      <c r="AV22" s="164">
        <f>ROUND(AV82*Содержание!$H$8*(1+$H$13)*(1-$H$14)*(1-$H$15),0)</f>
        <v>318976</v>
      </c>
      <c r="AW22" s="164">
        <f>ROUND(AW82*Содержание!$H$8*(1+$H$13)*(1-$H$14)*(1-$H$15),0)</f>
        <v>321759</v>
      </c>
      <c r="AX22" s="164">
        <f>ROUND(AX82*Содержание!$H$8*(1+$H$13)*(1-$H$14)*(1-$H$15),0)</f>
        <v>325808</v>
      </c>
      <c r="AY22" s="164">
        <f>ROUND(AY82*Содержание!$H$8*(1+$H$13)*(1-$H$14)*(1-$H$15),0)</f>
        <v>327583</v>
      </c>
      <c r="AZ22" s="164">
        <f>ROUND(AZ82*Содержание!$H$8*(1+$H$13)*(1-$H$14)*(1-$H$15),0)</f>
        <v>331632</v>
      </c>
    </row>
    <row r="23" spans="1:52">
      <c r="A23" s="160">
        <v>2375</v>
      </c>
      <c r="B23" s="164">
        <f>ROUND(B83*Содержание!$H$8*(1+$H$13)*(1-$H$14)*(1-$H$15),0)</f>
        <v>102529</v>
      </c>
      <c r="C23" s="164">
        <f>ROUND(C83*Содержание!$H$8*(1+$H$13)*(1-$H$14)*(1-$H$15),0)</f>
        <v>105312</v>
      </c>
      <c r="D23" s="164">
        <f>ROUND(D83*Содержание!$H$8*(1+$H$13)*(1-$H$14)*(1-$H$15),0)</f>
        <v>108096</v>
      </c>
      <c r="E23" s="165">
        <f>ROUND(E83*Содержание!$H$8*(1+$H$13)*(1-$H$14)*(1-$H$15),0)</f>
        <v>111009</v>
      </c>
      <c r="F23" s="165">
        <f>ROUND(F83*Содержание!$H$8*(1+$H$13)*(1-$H$14)*(1-$H$15),0)</f>
        <v>122273</v>
      </c>
      <c r="G23" s="165">
        <f>ROUND(G83*Содержание!$H$8*(1+$H$13)*(1-$H$14)*(1-$H$15),0)</f>
        <v>125312</v>
      </c>
      <c r="H23" s="165">
        <f>ROUND(H83*Содержание!$H$8*(1+$H$13)*(1-$H$14)*(1-$H$15),0)</f>
        <v>126198</v>
      </c>
      <c r="I23" s="165">
        <f>ROUND(I83*Содержание!$H$8*(1+$H$13)*(1-$H$14)*(1-$H$15),0)</f>
        <v>132401</v>
      </c>
      <c r="J23" s="165">
        <f>ROUND(J83*Содержание!$H$8*(1+$H$13)*(1-$H$14)*(1-$H$15),0)</f>
        <v>135184</v>
      </c>
      <c r="K23" s="165">
        <f>ROUND(K83*Содержание!$H$8*(1+$H$13)*(1-$H$14)*(1-$H$15),0)</f>
        <v>138097</v>
      </c>
      <c r="L23" s="165">
        <f>ROUND(L83*Содержание!$H$8*(1+$H$13)*(1-$H$14)*(1-$H$15),0)</f>
        <v>141259</v>
      </c>
      <c r="M23" s="165">
        <f>ROUND(M83*Содержание!$H$8*(1+$H$13)*(1-$H$14)*(1-$H$15),0)</f>
        <v>142528</v>
      </c>
      <c r="N23" s="165">
        <f>ROUND(N83*Содержание!$H$8*(1+$H$13)*(1-$H$14)*(1-$H$15),0)</f>
        <v>152019</v>
      </c>
      <c r="O23" s="165">
        <f>ROUND(O83*Содержание!$H$8*(1+$H$13)*(1-$H$14)*(1-$H$15),0)</f>
        <v>156070</v>
      </c>
      <c r="P23" s="165">
        <f>ROUND(P83*Содержание!$H$8*(1+$H$13)*(1-$H$14)*(1-$H$15),0)</f>
        <v>159359</v>
      </c>
      <c r="Q23" s="165">
        <f>ROUND(Q83*Содержание!$H$8*(1+$H$13)*(1-$H$14)*(1-$H$15),0)</f>
        <v>157336</v>
      </c>
      <c r="R23" s="165">
        <f>ROUND(R83*Содержание!$H$8*(1+$H$13)*(1-$H$14)*(1-$H$15),0)</f>
        <v>164421</v>
      </c>
      <c r="S23" s="165">
        <f>ROUND(S83*Содержание!$H$8*(1+$H$13)*(1-$H$14)*(1-$H$15),0)</f>
        <v>167713</v>
      </c>
      <c r="T23" s="165">
        <f>ROUND(T83*Содержание!$H$8*(1+$H$13)*(1-$H$14)*(1-$H$15),0)</f>
        <v>171511</v>
      </c>
      <c r="U23" s="165">
        <f>ROUND(U83*Содержание!$H$8*(1+$H$13)*(1-$H$14)*(1-$H$15),0)</f>
        <v>171766</v>
      </c>
      <c r="V23" s="165">
        <f>ROUND(V83*Содержание!$H$8*(1+$H$13)*(1-$H$14)*(1-$H$15),0)</f>
        <v>177082</v>
      </c>
      <c r="W23" s="165">
        <f>ROUND(W83*Содержание!$H$8*(1+$H$13)*(1-$H$14)*(1-$H$15),0)</f>
        <v>180373</v>
      </c>
      <c r="X23" s="165">
        <f>ROUND(X83*Содержание!$H$8*(1+$H$13)*(1-$H$14)*(1-$H$15),0)</f>
        <v>184297</v>
      </c>
      <c r="Y23" s="165">
        <f>ROUND(Y83*Содержание!$H$8*(1+$H$13)*(1-$H$14)*(1-$H$15),0)</f>
        <v>187207</v>
      </c>
      <c r="Z23" s="165">
        <f>ROUND(Z83*Содержание!$H$8*(1+$H$13)*(1-$H$14)*(1-$H$15),0)</f>
        <v>185363</v>
      </c>
      <c r="AA23" s="165">
        <f>ROUND(AA83*Содержание!$H$8*(1+$H$13)*(1-$H$14)*(1-$H$15),0)</f>
        <v>188985</v>
      </c>
      <c r="AB23" s="165">
        <f>ROUND(AB83*Содержание!$H$8*(1+$H$13)*(1-$H$14)*(1-$H$15),0)</f>
        <v>195954</v>
      </c>
      <c r="AC23" s="165">
        <f>ROUND(AC83*Содержание!$H$8*(1+$H$13)*(1-$H$14)*(1-$H$15),0)</f>
        <v>201249</v>
      </c>
      <c r="AD23" s="165">
        <f>ROUND(AD83*Содержание!$H$8*(1+$H$13)*(1-$H$14)*(1-$H$15),0)</f>
        <v>206827</v>
      </c>
      <c r="AE23" s="165">
        <f>ROUND(AE83*Содержание!$H$8*(1+$H$13)*(1-$H$14)*(1-$H$15),0)</f>
        <v>211005</v>
      </c>
      <c r="AF23" s="165">
        <f>ROUND(AF83*Содержание!$H$8*(1+$H$13)*(1-$H$14)*(1-$H$15),0)</f>
        <v>219089</v>
      </c>
      <c r="AG23" s="165">
        <f>ROUND(AG83*Содержание!$H$8*(1+$H$13)*(1-$H$14)*(1-$H$15),0)</f>
        <v>220342</v>
      </c>
      <c r="AH23" s="165">
        <f>ROUND(AH83*Содержание!$H$8*(1+$H$13)*(1-$H$14)*(1-$H$15),0)</f>
        <v>223548</v>
      </c>
      <c r="AI23" s="165">
        <f>ROUND(AI83*Содержание!$H$8*(1+$H$13)*(1-$H$14)*(1-$H$15),0)</f>
        <v>227712</v>
      </c>
      <c r="AJ23" s="165">
        <f>ROUND(AJ83*Содержание!$H$8*(1+$H$13)*(1-$H$14)*(1-$H$15),0)</f>
        <v>232049</v>
      </c>
      <c r="AK23" s="165">
        <f>ROUND(AK83*Содержание!$H$8*(1+$H$13)*(1-$H$14)*(1-$H$15),0)</f>
        <v>283785</v>
      </c>
      <c r="AL23" s="165">
        <f>ROUND(AL83*Содержание!$H$8*(1+$H$13)*(1-$H$14)*(1-$H$15),0)</f>
        <v>297456</v>
      </c>
      <c r="AM23" s="165">
        <f>ROUND(AM83*Содержание!$H$8*(1+$H$13)*(1-$H$14)*(1-$H$15),0)</f>
        <v>301886</v>
      </c>
      <c r="AN23" s="165">
        <f>ROUND(AN83*Содержание!$H$8*(1+$H$13)*(1-$H$14)*(1-$H$15),0)</f>
        <v>306062</v>
      </c>
      <c r="AO23" s="165">
        <f>ROUND(AO83*Содержание!$H$8*(1+$H$13)*(1-$H$14)*(1-$H$15),0)</f>
        <v>310241</v>
      </c>
      <c r="AP23" s="165">
        <f>ROUND(AP83*Содержание!$H$8*(1+$H$13)*(1-$H$14)*(1-$H$15),0)</f>
        <v>318468</v>
      </c>
      <c r="AQ23" s="165">
        <f>ROUND(AQ83*Содержание!$H$8*(1+$H$13)*(1-$H$14)*(1-$H$15),0)</f>
        <v>323151</v>
      </c>
      <c r="AR23" s="165">
        <f>ROUND(AR83*Содержание!$H$8*(1+$H$13)*(1-$H$14)*(1-$H$15),0)</f>
        <v>327457</v>
      </c>
      <c r="AS23" s="164">
        <f>ROUND(AS83*Содержание!$H$8*(1+$H$13)*(1-$H$14)*(1-$H$15),0)</f>
        <v>329734</v>
      </c>
      <c r="AT23" s="164">
        <f>ROUND(AT83*Содержание!$H$8*(1+$H$13)*(1-$H$14)*(1-$H$15),0)</f>
        <v>330492</v>
      </c>
      <c r="AU23" s="164">
        <f>ROUND(AU83*Содержание!$H$8*(1+$H$13)*(1-$H$14)*(1-$H$15),0)</f>
        <v>332899</v>
      </c>
      <c r="AV23" s="164">
        <f>ROUND(AV83*Содержание!$H$8*(1+$H$13)*(1-$H$14)*(1-$H$15),0)</f>
        <v>336821</v>
      </c>
      <c r="AW23" s="164">
        <f>ROUND(AW83*Содержание!$H$8*(1+$H$13)*(1-$H$14)*(1-$H$15),0)</f>
        <v>339985</v>
      </c>
      <c r="AX23" s="164">
        <f>ROUND(AX83*Содержание!$H$8*(1+$H$13)*(1-$H$14)*(1-$H$15),0)</f>
        <v>343657</v>
      </c>
      <c r="AY23" s="164">
        <f>ROUND(AY83*Содержание!$H$8*(1+$H$13)*(1-$H$14)*(1-$H$15),0)</f>
        <v>352769</v>
      </c>
      <c r="AZ23" s="164">
        <f>ROUND(AZ83*Содержание!$H$8*(1+$H$13)*(1-$H$14)*(1-$H$15),0)</f>
        <v>368086</v>
      </c>
    </row>
    <row r="24" spans="1:52">
      <c r="A24" s="160">
        <v>2500</v>
      </c>
      <c r="B24" s="164">
        <f>ROUND(B84*Содержание!$H$8*(1+$H$13)*(1-$H$14)*(1-$H$15),0)</f>
        <v>103540</v>
      </c>
      <c r="C24" s="164">
        <f>ROUND(C84*Содержание!$H$8*(1+$H$13)*(1-$H$14)*(1-$H$15),0)</f>
        <v>107084</v>
      </c>
      <c r="D24" s="164">
        <f>ROUND(D84*Содержание!$H$8*(1+$H$13)*(1-$H$14)*(1-$H$15),0)</f>
        <v>110627</v>
      </c>
      <c r="E24" s="165">
        <f>ROUND(E84*Содержание!$H$8*(1+$H$13)*(1-$H$14)*(1-$H$15),0)</f>
        <v>114301</v>
      </c>
      <c r="F24" s="165">
        <f>ROUND(F84*Содержание!$H$8*(1+$H$13)*(1-$H$14)*(1-$H$15),0)</f>
        <v>124679</v>
      </c>
      <c r="G24" s="165">
        <f>ROUND(G84*Содержание!$H$8*(1+$H$13)*(1-$H$14)*(1-$H$15),0)</f>
        <v>128730</v>
      </c>
      <c r="H24" s="165">
        <f>ROUND(H84*Содержание!$H$8*(1+$H$13)*(1-$H$14)*(1-$H$15),0)</f>
        <v>133033</v>
      </c>
      <c r="I24" s="165">
        <f>ROUND(I84*Содержание!$H$8*(1+$H$13)*(1-$H$14)*(1-$H$15),0)</f>
        <v>137590</v>
      </c>
      <c r="J24" s="165">
        <f>ROUND(J84*Содержание!$H$8*(1+$H$13)*(1-$H$14)*(1-$H$15),0)</f>
        <v>144932</v>
      </c>
      <c r="K24" s="165">
        <f>ROUND(K84*Содержание!$H$8*(1+$H$13)*(1-$H$14)*(1-$H$15),0)</f>
        <v>148728</v>
      </c>
      <c r="L24" s="165">
        <f>ROUND(L84*Содержание!$H$8*(1+$H$13)*(1-$H$14)*(1-$H$15),0)</f>
        <v>146324</v>
      </c>
      <c r="M24" s="165">
        <f>ROUND(M84*Содержание!$H$8*(1+$H$13)*(1-$H$14)*(1-$H$15),0)</f>
        <v>149743</v>
      </c>
      <c r="N24" s="165">
        <f>ROUND(N84*Содержание!$H$8*(1+$H$13)*(1-$H$14)*(1-$H$15),0)</f>
        <v>157461</v>
      </c>
      <c r="O24" s="165">
        <f>ROUND(O84*Содержание!$H$8*(1+$H$13)*(1-$H$14)*(1-$H$15),0)</f>
        <v>158981</v>
      </c>
      <c r="P24" s="165">
        <f>ROUND(P84*Содержание!$H$8*(1+$H$13)*(1-$H$14)*(1-$H$15),0)</f>
        <v>162145</v>
      </c>
      <c r="Q24" s="165">
        <f>ROUND(Q84*Содержание!$H$8*(1+$H$13)*(1-$H$14)*(1-$H$15),0)</f>
        <v>162398</v>
      </c>
      <c r="R24" s="165">
        <f>ROUND(R84*Содержание!$H$8*(1+$H$13)*(1-$H$14)*(1-$H$15),0)</f>
        <v>169614</v>
      </c>
      <c r="S24" s="165">
        <f>ROUND(S84*Содержание!$H$8*(1+$H$13)*(1-$H$14)*(1-$H$15),0)</f>
        <v>173410</v>
      </c>
      <c r="T24" s="165">
        <f>ROUND(T84*Содержание!$H$8*(1+$H$13)*(1-$H$14)*(1-$H$15),0)</f>
        <v>177209</v>
      </c>
      <c r="U24" s="165">
        <f>ROUND(U84*Содержание!$H$8*(1+$H$13)*(1-$H$14)*(1-$H$15),0)</f>
        <v>177460</v>
      </c>
      <c r="V24" s="165">
        <f>ROUND(V84*Содержание!$H$8*(1+$H$13)*(1-$H$14)*(1-$H$15),0)</f>
        <v>182778</v>
      </c>
      <c r="W24" s="165">
        <f>ROUND(W84*Содержание!$H$8*(1+$H$13)*(1-$H$14)*(1-$H$15),0)</f>
        <v>186318</v>
      </c>
      <c r="X24" s="165">
        <f>ROUND(X84*Содержание!$H$8*(1+$H$13)*(1-$H$14)*(1-$H$15),0)</f>
        <v>189994</v>
      </c>
      <c r="Y24" s="165">
        <f>ROUND(Y84*Содержание!$H$8*(1+$H$13)*(1-$H$14)*(1-$H$15),0)</f>
        <v>193791</v>
      </c>
      <c r="Z24" s="165">
        <f>ROUND(Z84*Содержание!$H$8*(1+$H$13)*(1-$H$14)*(1-$H$15),0)</f>
        <v>193446</v>
      </c>
      <c r="AA24" s="165">
        <f>ROUND(AA84*Содержание!$H$8*(1+$H$13)*(1-$H$14)*(1-$H$15),0)</f>
        <v>199159</v>
      </c>
      <c r="AB24" s="165">
        <f>ROUND(AB84*Содержание!$H$8*(1+$H$13)*(1-$H$14)*(1-$H$15),0)</f>
        <v>202783</v>
      </c>
      <c r="AC24" s="165">
        <f>ROUND(AC84*Содержание!$H$8*(1+$H$13)*(1-$H$14)*(1-$H$15),0)</f>
        <v>212120</v>
      </c>
      <c r="AD24" s="165">
        <f>ROUND(AD84*Содержание!$H$8*(1+$H$13)*(1-$H$14)*(1-$H$15),0)</f>
        <v>215185</v>
      </c>
      <c r="AE24" s="165">
        <f>ROUND(AE84*Содержание!$H$8*(1+$H$13)*(1-$H$14)*(1-$H$15),0)</f>
        <v>223548</v>
      </c>
      <c r="AF24" s="165">
        <f>ROUND(AF84*Содержание!$H$8*(1+$H$13)*(1-$H$14)*(1-$H$15),0)</f>
        <v>227034</v>
      </c>
      <c r="AG24" s="165">
        <f>ROUND(AG84*Содержание!$H$8*(1+$H$13)*(1-$H$14)*(1-$H$15),0)</f>
        <v>230798</v>
      </c>
      <c r="AH24" s="165">
        <f>ROUND(AH84*Содержание!$H$8*(1+$H$13)*(1-$H$14)*(1-$H$15),0)</f>
        <v>234559</v>
      </c>
      <c r="AI24" s="165">
        <f>ROUND(AI84*Содержание!$H$8*(1+$H$13)*(1-$H$14)*(1-$H$15),0)</f>
        <v>236928</v>
      </c>
      <c r="AJ24" s="165">
        <f>ROUND(AJ84*Содержание!$H$8*(1+$H$13)*(1-$H$14)*(1-$H$15),0)</f>
        <v>245432</v>
      </c>
      <c r="AK24" s="165">
        <f>ROUND(AK84*Содержание!$H$8*(1+$H$13)*(1-$H$14)*(1-$H$15),0)</f>
        <v>293531</v>
      </c>
      <c r="AL24" s="165">
        <f>ROUND(AL84*Содержание!$H$8*(1+$H$13)*(1-$H$14)*(1-$H$15),0)</f>
        <v>303026</v>
      </c>
      <c r="AM24" s="165">
        <f>ROUND(AM84*Содержание!$H$8*(1+$H$13)*(1-$H$14)*(1-$H$15),0)</f>
        <v>307331</v>
      </c>
      <c r="AN24" s="165">
        <f>ROUND(AN84*Содержание!$H$8*(1+$H$13)*(1-$H$14)*(1-$H$15),0)</f>
        <v>311759</v>
      </c>
      <c r="AO24" s="165">
        <f>ROUND(AO84*Содержание!$H$8*(1+$H$13)*(1-$H$14)*(1-$H$15),0)</f>
        <v>315682</v>
      </c>
      <c r="AP24" s="165">
        <f>ROUND(AP84*Содержание!$H$8*(1+$H$13)*(1-$H$14)*(1-$H$15),0)</f>
        <v>324541</v>
      </c>
      <c r="AQ24" s="165">
        <f>ROUND(AQ84*Содержание!$H$8*(1+$H$13)*(1-$H$14)*(1-$H$15),0)</f>
        <v>329227</v>
      </c>
      <c r="AR24" s="165">
        <f>ROUND(AR84*Содержание!$H$8*(1+$H$13)*(1-$H$14)*(1-$H$15),0)</f>
        <v>334165</v>
      </c>
      <c r="AS24" s="164">
        <f>ROUND(AS84*Содержание!$H$8*(1+$H$13)*(1-$H$14)*(1-$H$15),0)</f>
        <v>341504</v>
      </c>
      <c r="AT24" s="164">
        <f>ROUND(AT84*Содержание!$H$8*(1+$H$13)*(1-$H$14)*(1-$H$15),0)</f>
        <v>344542</v>
      </c>
      <c r="AU24" s="164">
        <f>ROUND(AU84*Содержание!$H$8*(1+$H$13)*(1-$H$14)*(1-$H$15),0)</f>
        <v>348719</v>
      </c>
      <c r="AV24" s="164">
        <f>ROUND(AV84*Содержание!$H$8*(1+$H$13)*(1-$H$14)*(1-$H$15),0)</f>
        <v>351757</v>
      </c>
      <c r="AW24" s="164">
        <f>ROUND(AW84*Содержание!$H$8*(1+$H$13)*(1-$H$14)*(1-$H$15),0)</f>
        <v>355427</v>
      </c>
      <c r="AX24" s="164">
        <f>ROUND(AX84*Содержание!$H$8*(1+$H$13)*(1-$H$14)*(1-$H$15),0)</f>
        <v>359608</v>
      </c>
      <c r="AY24" s="164">
        <f>ROUND(AY84*Содержание!$H$8*(1+$H$13)*(1-$H$14)*(1-$H$15),0)</f>
        <v>367578</v>
      </c>
      <c r="AZ24" s="164">
        <f>ROUND(AZ84*Содержание!$H$8*(1+$H$13)*(1-$H$14)*(1-$H$15),0)</f>
        <v>372644</v>
      </c>
    </row>
    <row r="25" spans="1:52">
      <c r="A25" s="160">
        <v>2625</v>
      </c>
      <c r="B25" s="164">
        <f>ROUND(B85*Содержание!$H$8*(1+$H$13)*(1-$H$14)*(1-$H$15),0)</f>
        <v>108477</v>
      </c>
      <c r="C25" s="164">
        <f>ROUND(C85*Содержание!$H$8*(1+$H$13)*(1-$H$14)*(1-$H$15),0)</f>
        <v>112401</v>
      </c>
      <c r="D25" s="164">
        <f>ROUND(D85*Содержание!$H$8*(1+$H$13)*(1-$H$14)*(1-$H$15),0)</f>
        <v>116704</v>
      </c>
      <c r="E25" s="165">
        <f>ROUND(E85*Содержание!$H$8*(1+$H$13)*(1-$H$14)*(1-$H$15),0)</f>
        <v>121259</v>
      </c>
      <c r="F25" s="165">
        <f>ROUND(F85*Содержание!$H$8*(1+$H$13)*(1-$H$14)*(1-$H$15),0)</f>
        <v>128730</v>
      </c>
      <c r="G25" s="165">
        <f>ROUND(G85*Содержание!$H$8*(1+$H$13)*(1-$H$14)*(1-$H$15),0)</f>
        <v>133033</v>
      </c>
      <c r="H25" s="165">
        <f>ROUND(H85*Содержание!$H$8*(1+$H$13)*(1-$H$14)*(1-$H$15),0)</f>
        <v>134422</v>
      </c>
      <c r="I25" s="165">
        <f>ROUND(I85*Содержание!$H$8*(1+$H$13)*(1-$H$14)*(1-$H$15),0)</f>
        <v>136956</v>
      </c>
      <c r="J25" s="165">
        <f>ROUND(J85*Содержание!$H$8*(1+$H$13)*(1-$H$14)*(1-$H$15),0)</f>
        <v>140373</v>
      </c>
      <c r="K25" s="165">
        <f>ROUND(K85*Содержание!$H$8*(1+$H$13)*(1-$H$14)*(1-$H$15),0)</f>
        <v>144424</v>
      </c>
      <c r="L25" s="165">
        <f>ROUND(L85*Содержание!$H$8*(1+$H$13)*(1-$H$14)*(1-$H$15),0)</f>
        <v>149361</v>
      </c>
      <c r="M25" s="165">
        <f>ROUND(M85*Содержание!$H$8*(1+$H$13)*(1-$H$14)*(1-$H$15),0)</f>
        <v>149993</v>
      </c>
      <c r="N25" s="165">
        <f>ROUND(N85*Содержание!$H$8*(1+$H$13)*(1-$H$14)*(1-$H$15),0)</f>
        <v>157588</v>
      </c>
      <c r="O25" s="165">
        <f>ROUND(O85*Содержание!$H$8*(1+$H$13)*(1-$H$14)*(1-$H$15),0)</f>
        <v>161386</v>
      </c>
      <c r="P25" s="165">
        <f>ROUND(P85*Содержание!$H$8*(1+$H$13)*(1-$H$14)*(1-$H$15),0)</f>
        <v>164803</v>
      </c>
      <c r="Q25" s="165">
        <f>ROUND(Q85*Содержание!$H$8*(1+$H$13)*(1-$H$14)*(1-$H$15),0)</f>
        <v>167462</v>
      </c>
      <c r="R25" s="165">
        <f>ROUND(R85*Содержание!$H$8*(1+$H$13)*(1-$H$14)*(1-$H$15),0)</f>
        <v>175183</v>
      </c>
      <c r="S25" s="165">
        <f>ROUND(S85*Содержание!$H$8*(1+$H$13)*(1-$H$14)*(1-$H$15),0)</f>
        <v>179235</v>
      </c>
      <c r="T25" s="165">
        <f>ROUND(T85*Содержание!$H$8*(1+$H$13)*(1-$H$14)*(1-$H$15),0)</f>
        <v>182778</v>
      </c>
      <c r="U25" s="165">
        <f>ROUND(U85*Содержание!$H$8*(1+$H$13)*(1-$H$14)*(1-$H$15),0)</f>
        <v>183031</v>
      </c>
      <c r="V25" s="165">
        <f>ROUND(V85*Содержание!$H$8*(1+$H$13)*(1-$H$14)*(1-$H$15),0)</f>
        <v>188852</v>
      </c>
      <c r="W25" s="165">
        <f>ROUND(W85*Содержание!$H$8*(1+$H$13)*(1-$H$14)*(1-$H$15),0)</f>
        <v>192525</v>
      </c>
      <c r="X25" s="165">
        <f>ROUND(X85*Содержание!$H$8*(1+$H$13)*(1-$H$14)*(1-$H$15),0)</f>
        <v>196320</v>
      </c>
      <c r="Y25" s="165">
        <f>ROUND(Y85*Содержание!$H$8*(1+$H$13)*(1-$H$14)*(1-$H$15),0)</f>
        <v>199992</v>
      </c>
      <c r="Z25" s="165">
        <f>ROUND(Z85*Содержание!$H$8*(1+$H$13)*(1-$H$14)*(1-$H$15),0)</f>
        <v>197333</v>
      </c>
      <c r="AA25" s="165">
        <f>ROUND(AA85*Содержание!$H$8*(1+$H$13)*(1-$H$14)*(1-$H$15),0)</f>
        <v>205849</v>
      </c>
      <c r="AB25" s="165">
        <f>ROUND(AB85*Содержание!$H$8*(1+$H$13)*(1-$H$14)*(1-$H$15),0)</f>
        <v>209611</v>
      </c>
      <c r="AC25" s="165">
        <f>ROUND(AC85*Содержание!$H$8*(1+$H$13)*(1-$H$14)*(1-$H$15),0)</f>
        <v>214208</v>
      </c>
      <c r="AD25" s="165">
        <f>ROUND(AD85*Содержание!$H$8*(1+$H$13)*(1-$H$14)*(1-$H$15),0)</f>
        <v>220877</v>
      </c>
      <c r="AE25" s="165">
        <f>ROUND(AE85*Содержание!$H$8*(1+$H$13)*(1-$H$14)*(1-$H$15),0)</f>
        <v>229959</v>
      </c>
      <c r="AF25" s="165">
        <f>ROUND(AF85*Содержание!$H$8*(1+$H$13)*(1-$H$14)*(1-$H$15),0)</f>
        <v>233863</v>
      </c>
      <c r="AG25" s="165">
        <f>ROUND(AG85*Содержание!$H$8*(1+$H$13)*(1-$H$14)*(1-$H$15),0)</f>
        <v>237486</v>
      </c>
      <c r="AH25" s="165">
        <f>ROUND(AH85*Содержание!$H$8*(1+$H$13)*(1-$H$14)*(1-$H$15),0)</f>
        <v>236371</v>
      </c>
      <c r="AI25" s="165">
        <f>ROUND(AI85*Содержание!$H$8*(1+$H$13)*(1-$H$14)*(1-$H$15),0)</f>
        <v>243756</v>
      </c>
      <c r="AJ25" s="165">
        <f>ROUND(AJ85*Содержание!$H$8*(1+$H$13)*(1-$H$14)*(1-$H$15),0)</f>
        <v>252260</v>
      </c>
      <c r="AK25" s="165">
        <f>ROUND(AK85*Содержание!$H$8*(1+$H$13)*(1-$H$14)*(1-$H$15),0)</f>
        <v>312140</v>
      </c>
      <c r="AL25" s="165">
        <f>ROUND(AL85*Содержание!$H$8*(1+$H$13)*(1-$H$14)*(1-$H$15),0)</f>
        <v>330745</v>
      </c>
      <c r="AM25" s="165">
        <f>ROUND(AM85*Содержание!$H$8*(1+$H$13)*(1-$H$14)*(1-$H$15),0)</f>
        <v>333148</v>
      </c>
      <c r="AN25" s="165">
        <f>ROUND(AN85*Содержание!$H$8*(1+$H$13)*(1-$H$14)*(1-$H$15),0)</f>
        <v>333403</v>
      </c>
      <c r="AO25" s="165">
        <f>ROUND(AO85*Содержание!$H$8*(1+$H$13)*(1-$H$14)*(1-$H$15),0)</f>
        <v>334165</v>
      </c>
      <c r="AP25" s="165">
        <f>ROUND(AP85*Содержание!$H$8*(1+$H$13)*(1-$H$14)*(1-$H$15),0)</f>
        <v>341629</v>
      </c>
      <c r="AQ25" s="165">
        <f>ROUND(AQ85*Содержание!$H$8*(1+$H$13)*(1-$H$14)*(1-$H$15),0)</f>
        <v>343786</v>
      </c>
      <c r="AR25" s="165">
        <f>ROUND(AR85*Содержание!$H$8*(1+$H$13)*(1-$H$14)*(1-$H$15),0)</f>
        <v>344542</v>
      </c>
      <c r="AS25" s="164">
        <f>ROUND(AS85*Содержание!$H$8*(1+$H$13)*(1-$H$14)*(1-$H$15),0)</f>
        <v>346820</v>
      </c>
      <c r="AT25" s="164">
        <f>ROUND(AT85*Содержание!$H$8*(1+$H$13)*(1-$H$14)*(1-$H$15),0)</f>
        <v>350491</v>
      </c>
      <c r="AU25" s="164">
        <f>ROUND(AU85*Содержание!$H$8*(1+$H$13)*(1-$H$14)*(1-$H$15),0)</f>
        <v>354037</v>
      </c>
      <c r="AV25" s="164">
        <f>ROUND(AV85*Содержание!$H$8*(1+$H$13)*(1-$H$14)*(1-$H$15),0)</f>
        <v>357705</v>
      </c>
      <c r="AW25" s="164">
        <f>ROUND(AW85*Содержание!$H$8*(1+$H$13)*(1-$H$14)*(1-$H$15),0)</f>
        <v>361884</v>
      </c>
      <c r="AX25" s="164">
        <f>ROUND(AX85*Содержание!$H$8*(1+$H$13)*(1-$H$14)*(1-$H$15),0)</f>
        <v>370365</v>
      </c>
      <c r="AY25" s="164">
        <f>ROUND(AY85*Содержание!$H$8*(1+$H$13)*(1-$H$14)*(1-$H$15),0)</f>
        <v>374036</v>
      </c>
      <c r="AZ25" s="164">
        <f>ROUND(AZ85*Содержание!$H$8*(1+$H$13)*(1-$H$14)*(1-$H$15),0)</f>
        <v>405300</v>
      </c>
    </row>
    <row r="26" spans="1:52">
      <c r="A26" s="160">
        <v>2750</v>
      </c>
      <c r="B26" s="164">
        <f>ROUND(B86*Содержание!$H$8*(1+$H$13)*(1-$H$14)*(1-$H$15),0)</f>
        <v>110754</v>
      </c>
      <c r="C26" s="164">
        <f>ROUND(C86*Содержание!$H$8*(1+$H$13)*(1-$H$14)*(1-$H$15),0)</f>
        <v>115059</v>
      </c>
      <c r="D26" s="164">
        <f>ROUND(D86*Содержание!$H$8*(1+$H$13)*(1-$H$14)*(1-$H$15),0)</f>
        <v>119613</v>
      </c>
      <c r="E26" s="165">
        <f>ROUND(E86*Содержание!$H$8*(1+$H$13)*(1-$H$14)*(1-$H$15),0)</f>
        <v>123918</v>
      </c>
      <c r="F26" s="165">
        <f>ROUND(F86*Содержание!$H$8*(1+$H$13)*(1-$H$14)*(1-$H$15),0)</f>
        <v>132021</v>
      </c>
      <c r="G26" s="165">
        <f>ROUND(G86*Содержание!$H$8*(1+$H$13)*(1-$H$14)*(1-$H$15),0)</f>
        <v>136324</v>
      </c>
      <c r="H26" s="165">
        <f>ROUND(H86*Содержание!$H$8*(1+$H$13)*(1-$H$14)*(1-$H$15),0)</f>
        <v>137839</v>
      </c>
      <c r="I26" s="165">
        <f>ROUND(I86*Содержание!$H$8*(1+$H$13)*(1-$H$14)*(1-$H$15),0)</f>
        <v>140373</v>
      </c>
      <c r="J26" s="165">
        <f>ROUND(J86*Содержание!$H$8*(1+$H$13)*(1-$H$14)*(1-$H$15),0)</f>
        <v>144550</v>
      </c>
      <c r="K26" s="165">
        <f>ROUND(K86*Содержание!$H$8*(1+$H$13)*(1-$H$14)*(1-$H$15),0)</f>
        <v>148853</v>
      </c>
      <c r="L26" s="165">
        <f>ROUND(L86*Содержание!$H$8*(1+$H$13)*(1-$H$14)*(1-$H$15),0)</f>
        <v>153540</v>
      </c>
      <c r="M26" s="165">
        <f>ROUND(M86*Содержание!$H$8*(1+$H$13)*(1-$H$14)*(1-$H$15),0)</f>
        <v>154676</v>
      </c>
      <c r="N26" s="165">
        <f>ROUND(N86*Содержание!$H$8*(1+$H$13)*(1-$H$14)*(1-$H$15),0)</f>
        <v>162651</v>
      </c>
      <c r="O26" s="165">
        <f>ROUND(O86*Содержание!$H$8*(1+$H$13)*(1-$H$14)*(1-$H$15),0)</f>
        <v>166702</v>
      </c>
      <c r="P26" s="165">
        <f>ROUND(P86*Содержание!$H$8*(1+$H$13)*(1-$H$14)*(1-$H$15),0)</f>
        <v>170752</v>
      </c>
      <c r="Q26" s="165">
        <f>ROUND(Q86*Содержание!$H$8*(1+$H$13)*(1-$H$14)*(1-$H$15),0)</f>
        <v>172650</v>
      </c>
      <c r="R26" s="165">
        <f>ROUND(R86*Содержание!$H$8*(1+$H$13)*(1-$H$14)*(1-$H$15),0)</f>
        <v>181130</v>
      </c>
      <c r="S26" s="165">
        <f>ROUND(S86*Содержание!$H$8*(1+$H$13)*(1-$H$14)*(1-$H$15),0)</f>
        <v>184929</v>
      </c>
      <c r="T26" s="165">
        <f>ROUND(T86*Содержание!$H$8*(1+$H$13)*(1-$H$14)*(1-$H$15),0)</f>
        <v>188473</v>
      </c>
      <c r="U26" s="165">
        <f>ROUND(U86*Содержание!$H$8*(1+$H$13)*(1-$H$14)*(1-$H$15),0)</f>
        <v>188852</v>
      </c>
      <c r="V26" s="165">
        <f>ROUND(V86*Содержание!$H$8*(1+$H$13)*(1-$H$14)*(1-$H$15),0)</f>
        <v>194803</v>
      </c>
      <c r="W26" s="165">
        <f>ROUND(W86*Содержание!$H$8*(1+$H$13)*(1-$H$14)*(1-$H$15),0)</f>
        <v>198599</v>
      </c>
      <c r="X26" s="165">
        <f>ROUND(X86*Содержание!$H$8*(1+$H$13)*(1-$H$14)*(1-$H$15),0)</f>
        <v>202271</v>
      </c>
      <c r="Y26" s="165">
        <f>ROUND(Y86*Содержание!$H$8*(1+$H$13)*(1-$H$14)*(1-$H$15),0)</f>
        <v>206194</v>
      </c>
      <c r="Z26" s="165">
        <f>ROUND(Z86*Содержание!$H$8*(1+$H$13)*(1-$H$14)*(1-$H$15),0)</f>
        <v>203284</v>
      </c>
      <c r="AA26" s="165">
        <f>ROUND(AA86*Содержание!$H$8*(1+$H$13)*(1-$H$14)*(1-$H$15),0)</f>
        <v>208078</v>
      </c>
      <c r="AB26" s="165">
        <f>ROUND(AB86*Содержание!$H$8*(1+$H$13)*(1-$H$14)*(1-$H$15),0)</f>
        <v>213932</v>
      </c>
      <c r="AC26" s="165">
        <f>ROUND(AC86*Содержание!$H$8*(1+$H$13)*(1-$H$14)*(1-$H$15),0)</f>
        <v>220116</v>
      </c>
      <c r="AD26" s="165">
        <f>ROUND(AD86*Содержание!$H$8*(1+$H$13)*(1-$H$14)*(1-$H$15),0)</f>
        <v>228218</v>
      </c>
      <c r="AE26" s="165">
        <f>ROUND(AE86*Содержание!$H$8*(1+$H$13)*(1-$H$14)*(1-$H$15),0)</f>
        <v>233025</v>
      </c>
      <c r="AF26" s="165">
        <f>ROUND(AF86*Содержание!$H$8*(1+$H$13)*(1-$H$14)*(1-$H$15),0)</f>
        <v>236790</v>
      </c>
      <c r="AG26" s="165">
        <f>ROUND(AG86*Содержание!$H$8*(1+$H$13)*(1-$H$14)*(1-$H$15),0)</f>
        <v>240553</v>
      </c>
      <c r="AH26" s="165">
        <f>ROUND(AH86*Содержание!$H$8*(1+$H$13)*(1-$H$14)*(1-$H$15),0)</f>
        <v>243283</v>
      </c>
      <c r="AI26" s="165">
        <f>ROUND(AI86*Содержание!$H$8*(1+$H$13)*(1-$H$14)*(1-$H$15),0)</f>
        <v>251003</v>
      </c>
      <c r="AJ26" s="165">
        <f>ROUND(AJ86*Содержание!$H$8*(1+$H$13)*(1-$H$14)*(1-$H$15),0)</f>
        <v>255741</v>
      </c>
      <c r="AK26" s="165">
        <f>ROUND(AK86*Содержание!$H$8*(1+$H$13)*(1-$H$14)*(1-$H$15),0)</f>
        <v>330745</v>
      </c>
      <c r="AL26" s="165">
        <f>ROUND(AL86*Содержание!$H$8*(1+$H$13)*(1-$H$14)*(1-$H$15),0)</f>
        <v>331884</v>
      </c>
      <c r="AM26" s="165">
        <f>ROUND(AM86*Содержание!$H$8*(1+$H$13)*(1-$H$14)*(1-$H$15),0)</f>
        <v>333148</v>
      </c>
      <c r="AN26" s="165">
        <f>ROUND(AN86*Содержание!$H$8*(1+$H$13)*(1-$H$14)*(1-$H$15),0)</f>
        <v>334669</v>
      </c>
      <c r="AO26" s="165">
        <f>ROUND(AO86*Содержание!$H$8*(1+$H$13)*(1-$H$14)*(1-$H$15),0)</f>
        <v>339607</v>
      </c>
      <c r="AP26" s="165">
        <f>ROUND(AP86*Содержание!$H$8*(1+$H$13)*(1-$H$14)*(1-$H$15),0)</f>
        <v>344795</v>
      </c>
      <c r="AQ26" s="165">
        <f>ROUND(AQ86*Содержание!$H$8*(1+$H$13)*(1-$H$14)*(1-$H$15),0)</f>
        <v>349353</v>
      </c>
      <c r="AR26" s="165">
        <f>ROUND(AR86*Содержание!$H$8*(1+$H$13)*(1-$H$14)*(1-$H$15),0)</f>
        <v>353909</v>
      </c>
      <c r="AS26" s="164">
        <f>ROUND(AS86*Содержание!$H$8*(1+$H$13)*(1-$H$14)*(1-$H$15),0)</f>
        <v>355302</v>
      </c>
      <c r="AT26" s="164">
        <f>ROUND(AT86*Содержание!$H$8*(1+$H$13)*(1-$H$14)*(1-$H$15),0)</f>
        <v>356443</v>
      </c>
      <c r="AU26" s="164">
        <f>ROUND(AU86*Содержание!$H$8*(1+$H$13)*(1-$H$14)*(1-$H$15),0)</f>
        <v>359983</v>
      </c>
      <c r="AV26" s="164">
        <f>ROUND(AV86*Содержание!$H$8*(1+$H$13)*(1-$H$14)*(1-$H$15),0)</f>
        <v>372644</v>
      </c>
      <c r="AW26" s="164">
        <f>ROUND(AW86*Содержание!$H$8*(1+$H$13)*(1-$H$14)*(1-$H$15),0)</f>
        <v>372644</v>
      </c>
      <c r="AX26" s="164">
        <f>ROUND(AX86*Содержание!$H$8*(1+$H$13)*(1-$H$14)*(1-$H$15),0)</f>
        <v>402516</v>
      </c>
      <c r="AY26" s="164">
        <f>ROUND(AY86*Содержание!$H$8*(1+$H$13)*(1-$H$14)*(1-$H$15),0)</f>
        <v>406564</v>
      </c>
      <c r="AZ26" s="164">
        <f>ROUND(AZ86*Содержание!$H$8*(1+$H$13)*(1-$H$14)*(1-$H$15),0)</f>
        <v>421753</v>
      </c>
    </row>
    <row r="27" spans="1:52" ht="15" customHeight="1">
      <c r="A27" s="160">
        <v>2875</v>
      </c>
      <c r="B27" s="164">
        <f>ROUND(B87*Содержание!$H$8*(1+$H$13)*(1-$H$14)*(1-$H$15),0)</f>
        <v>114173</v>
      </c>
      <c r="C27" s="164">
        <f>ROUND(C87*Содержание!$H$8*(1+$H$13)*(1-$H$14)*(1-$H$15),0)</f>
        <v>118477</v>
      </c>
      <c r="D27" s="164">
        <f>ROUND(D87*Содержание!$H$8*(1+$H$13)*(1-$H$14)*(1-$H$15),0)</f>
        <v>123032</v>
      </c>
      <c r="E27" s="165">
        <f>ROUND(E87*Содержание!$H$8*(1+$H$13)*(1-$H$14)*(1-$H$15),0)</f>
        <v>127339</v>
      </c>
      <c r="F27" s="165">
        <f>ROUND(F87*Содержание!$H$8*(1+$H$13)*(1-$H$14)*(1-$H$15),0)</f>
        <v>138982</v>
      </c>
      <c r="G27" s="165">
        <f>ROUND(G87*Содержание!$H$8*(1+$H$13)*(1-$H$14)*(1-$H$15),0)</f>
        <v>144424</v>
      </c>
      <c r="H27" s="165">
        <f>ROUND(H87*Содержание!$H$8*(1+$H$13)*(1-$H$14)*(1-$H$15),0)</f>
        <v>139867</v>
      </c>
      <c r="I27" s="165">
        <f>ROUND(I87*Содержание!$H$8*(1+$H$13)*(1-$H$14)*(1-$H$15),0)</f>
        <v>144550</v>
      </c>
      <c r="J27" s="165">
        <f>ROUND(J87*Содержание!$H$8*(1+$H$13)*(1-$H$14)*(1-$H$15),0)</f>
        <v>152906</v>
      </c>
      <c r="K27" s="165">
        <f>ROUND(K87*Содержание!$H$8*(1+$H$13)*(1-$H$14)*(1-$H$15),0)</f>
        <v>157082</v>
      </c>
      <c r="L27" s="165">
        <f>ROUND(L87*Содержание!$H$8*(1+$H$13)*(1-$H$14)*(1-$H$15),0)</f>
        <v>162523</v>
      </c>
      <c r="M27" s="165">
        <f>ROUND(M87*Содержание!$H$8*(1+$H$13)*(1-$H$14)*(1-$H$15),0)</f>
        <v>163665</v>
      </c>
      <c r="N27" s="165">
        <f>ROUND(N87*Содержание!$H$8*(1+$H$13)*(1-$H$14)*(1-$H$15),0)</f>
        <v>172017</v>
      </c>
      <c r="O27" s="165">
        <f>ROUND(O87*Содержание!$H$8*(1+$H$13)*(1-$H$14)*(1-$H$15),0)</f>
        <v>176447</v>
      </c>
      <c r="P27" s="165">
        <f>ROUND(P87*Содержание!$H$8*(1+$H$13)*(1-$H$14)*(1-$H$15),0)</f>
        <v>181130</v>
      </c>
      <c r="Q27" s="165">
        <f>ROUND(Q87*Содержание!$H$8*(1+$H$13)*(1-$H$14)*(1-$H$15),0)</f>
        <v>183283</v>
      </c>
      <c r="R27" s="165">
        <f>ROUND(R87*Содержание!$H$8*(1+$H$13)*(1-$H$14)*(1-$H$15),0)</f>
        <v>185688</v>
      </c>
      <c r="S27" s="165">
        <f>ROUND(S87*Содержание!$H$8*(1+$H$13)*(1-$H$14)*(1-$H$15),0)</f>
        <v>189613</v>
      </c>
      <c r="T27" s="165">
        <f>ROUND(T87*Содержание!$H$8*(1+$H$13)*(1-$H$14)*(1-$H$15),0)</f>
        <v>194558</v>
      </c>
      <c r="U27" s="165">
        <f>ROUND(U87*Содержание!$H$8*(1+$H$13)*(1-$H$14)*(1-$H$15),0)</f>
        <v>195117</v>
      </c>
      <c r="V27" s="165">
        <f>ROUND(V87*Содержание!$H$8*(1+$H$13)*(1-$H$14)*(1-$H$15),0)</f>
        <v>200750</v>
      </c>
      <c r="W27" s="165">
        <f>ROUND(W87*Содержание!$H$8*(1+$H$13)*(1-$H$14)*(1-$H$15),0)</f>
        <v>204676</v>
      </c>
      <c r="X27" s="165">
        <f>ROUND(X87*Содержание!$H$8*(1+$H$13)*(1-$H$14)*(1-$H$15),0)</f>
        <v>209611</v>
      </c>
      <c r="Y27" s="165">
        <f>ROUND(Y87*Содержание!$H$8*(1+$H$13)*(1-$H$14)*(1-$H$15),0)</f>
        <v>213932</v>
      </c>
      <c r="Z27" s="165">
        <f>ROUND(Z87*Содержание!$H$8*(1+$H$13)*(1-$H$14)*(1-$H$15),0)</f>
        <v>219228</v>
      </c>
      <c r="AA27" s="165">
        <f>ROUND(AA87*Содержание!$H$8*(1+$H$13)*(1-$H$14)*(1-$H$15),0)</f>
        <v>222991</v>
      </c>
      <c r="AB27" s="165">
        <f>ROUND(AB87*Содержание!$H$8*(1+$H$13)*(1-$H$14)*(1-$H$15),0)</f>
        <v>229264</v>
      </c>
      <c r="AC27" s="165">
        <f>ROUND(AC87*Содержание!$H$8*(1+$H$13)*(1-$H$14)*(1-$H$15),0)</f>
        <v>239716</v>
      </c>
      <c r="AD27" s="165">
        <f>ROUND(AD87*Содержание!$H$8*(1+$H$13)*(1-$H$14)*(1-$H$15),0)</f>
        <v>243338</v>
      </c>
      <c r="AE27" s="165">
        <f>ROUND(AE87*Содержание!$H$8*(1+$H$13)*(1-$H$14)*(1-$H$15),0)</f>
        <v>247239</v>
      </c>
      <c r="AF27" s="165">
        <f>ROUND(AF87*Содержание!$H$8*(1+$H$13)*(1-$H$14)*(1-$H$15),0)</f>
        <v>256439</v>
      </c>
      <c r="AG27" s="165">
        <f>ROUND(AG87*Содержание!$H$8*(1+$H$13)*(1-$H$14)*(1-$H$15),0)</f>
        <v>260761</v>
      </c>
      <c r="AH27" s="165">
        <f>ROUND(AH87*Содержание!$H$8*(1+$H$13)*(1-$H$14)*(1-$H$15),0)</f>
        <v>262015</v>
      </c>
      <c r="AI27" s="165">
        <f>ROUND(AI87*Содержание!$H$8*(1+$H$13)*(1-$H$14)*(1-$H$15),0)</f>
        <v>264662</v>
      </c>
      <c r="AJ27" s="165">
        <f>ROUND(AJ87*Содержание!$H$8*(1+$H$13)*(1-$H$14)*(1-$H$15),0)</f>
        <v>276648</v>
      </c>
      <c r="AK27" s="165">
        <f>ROUND(AK87*Содержание!$H$8*(1+$H$13)*(1-$H$14)*(1-$H$15),0)</f>
        <v>337960</v>
      </c>
      <c r="AL27" s="165">
        <f>ROUND(AL87*Содержание!$H$8*(1+$H$13)*(1-$H$14)*(1-$H$15),0)</f>
        <v>340873</v>
      </c>
      <c r="AM27" s="165">
        <f>ROUND(AM87*Содержание!$H$8*(1+$H$13)*(1-$H$14)*(1-$H$15),0)</f>
        <v>345681</v>
      </c>
      <c r="AN27" s="165">
        <f>ROUND(AN87*Содержание!$H$8*(1+$H$13)*(1-$H$14)*(1-$H$15),0)</f>
        <v>350491</v>
      </c>
      <c r="AO27" s="165">
        <f>ROUND(AO87*Содержание!$H$8*(1+$H$13)*(1-$H$14)*(1-$H$15),0)</f>
        <v>355683</v>
      </c>
      <c r="AP27" s="165">
        <f>ROUND(AP87*Содержание!$H$8*(1+$H$13)*(1-$H$14)*(1-$H$15),0)</f>
        <v>357705</v>
      </c>
      <c r="AQ27" s="165">
        <f>ROUND(AQ87*Содержание!$H$8*(1+$H$13)*(1-$H$14)*(1-$H$15),0)</f>
        <v>362137</v>
      </c>
      <c r="AR27" s="165">
        <f>ROUND(AR87*Содержание!$H$8*(1+$H$13)*(1-$H$14)*(1-$H$15),0)</f>
        <v>367325</v>
      </c>
      <c r="AS27" s="164">
        <f>ROUND(AS87*Содержание!$H$8*(1+$H$13)*(1-$H$14)*(1-$H$15),0)</f>
        <v>368970</v>
      </c>
      <c r="AT27" s="164">
        <f>ROUND(AT87*Содержание!$H$8*(1+$H$13)*(1-$H$14)*(1-$H$15),0)</f>
        <v>372134</v>
      </c>
      <c r="AU27" s="164">
        <f>ROUND(AU87*Содержание!$H$8*(1+$H$13)*(1-$H$14)*(1-$H$15),0)</f>
        <v>375428</v>
      </c>
      <c r="AV27" s="164">
        <f>ROUND(AV87*Содержание!$H$8*(1+$H$13)*(1-$H$14)*(1-$H$15),0)</f>
        <v>379350</v>
      </c>
      <c r="AW27" s="164">
        <f>ROUND(AW87*Содержание!$H$8*(1+$H$13)*(1-$H$14)*(1-$H$15),0)</f>
        <v>420613</v>
      </c>
      <c r="AX27" s="164">
        <f>ROUND(AX87*Содержание!$H$8*(1+$H$13)*(1-$H$14)*(1-$H$15),0)</f>
        <v>423907</v>
      </c>
      <c r="AY27" s="164">
        <f>ROUND(AY87*Содержание!$H$8*(1+$H$13)*(1-$H$14)*(1-$H$15),0)</f>
        <v>426818</v>
      </c>
      <c r="AZ27" s="164">
        <f>ROUND(AZ87*Содержание!$H$8*(1+$H$13)*(1-$H$14)*(1-$H$15),0)</f>
        <v>431122</v>
      </c>
    </row>
    <row r="28" spans="1:52" ht="15" customHeight="1">
      <c r="A28" s="160">
        <v>3000</v>
      </c>
      <c r="B28" s="164">
        <f>ROUND(B88*Содержание!$H$8*(1+$H$13)*(1-$H$14)*(1-$H$15),0)</f>
        <v>117083</v>
      </c>
      <c r="C28" s="164">
        <f>ROUND(C88*Содержание!$H$8*(1+$H$13)*(1-$H$14)*(1-$H$15),0)</f>
        <v>121386</v>
      </c>
      <c r="D28" s="164">
        <f>ROUND(D88*Содержание!$H$8*(1+$H$13)*(1-$H$14)*(1-$H$15),0)</f>
        <v>125564</v>
      </c>
      <c r="E28" s="165">
        <f>ROUND(E88*Содержание!$H$8*(1+$H$13)*(1-$H$14)*(1-$H$15),0)</f>
        <v>130374</v>
      </c>
      <c r="F28" s="165">
        <f>ROUND(F88*Содержание!$H$8*(1+$H$13)*(1-$H$14)*(1-$H$15),0)</f>
        <v>143160</v>
      </c>
      <c r="G28" s="165">
        <f>ROUND(G88*Содержание!$H$8*(1+$H$13)*(1-$H$14)*(1-$H$15),0)</f>
        <v>148348</v>
      </c>
      <c r="H28" s="165">
        <f>ROUND(H88*Содержание!$H$8*(1+$H$13)*(1-$H$14)*(1-$H$15),0)</f>
        <v>147463</v>
      </c>
      <c r="I28" s="165">
        <f>ROUND(I88*Содержание!$H$8*(1+$H$13)*(1-$H$14)*(1-$H$15),0)</f>
        <v>149613</v>
      </c>
      <c r="J28" s="165">
        <f>ROUND(J88*Содержание!$H$8*(1+$H$13)*(1-$H$14)*(1-$H$15),0)</f>
        <v>157082</v>
      </c>
      <c r="K28" s="165">
        <f>ROUND(K88*Содержание!$H$8*(1+$H$13)*(1-$H$14)*(1-$H$15),0)</f>
        <v>161890</v>
      </c>
      <c r="L28" s="165">
        <f>ROUND(L88*Содержание!$H$8*(1+$H$13)*(1-$H$14)*(1-$H$15),0)</f>
        <v>167082</v>
      </c>
      <c r="M28" s="165">
        <f>ROUND(M88*Содержание!$H$8*(1+$H$13)*(1-$H$14)*(1-$H$15),0)</f>
        <v>168094</v>
      </c>
      <c r="N28" s="165">
        <f>ROUND(N88*Содержание!$H$8*(1+$H$13)*(1-$H$14)*(1-$H$15),0)</f>
        <v>177209</v>
      </c>
      <c r="O28" s="165">
        <f>ROUND(O88*Содержание!$H$8*(1+$H$13)*(1-$H$14)*(1-$H$15),0)</f>
        <v>181638</v>
      </c>
      <c r="P28" s="165">
        <f>ROUND(P88*Содержание!$H$8*(1+$H$13)*(1-$H$14)*(1-$H$15),0)</f>
        <v>185308</v>
      </c>
      <c r="Q28" s="165">
        <f>ROUND(Q88*Содержание!$H$8*(1+$H$13)*(1-$H$14)*(1-$H$15),0)</f>
        <v>188347</v>
      </c>
      <c r="R28" s="165">
        <f>ROUND(R88*Содержание!$H$8*(1+$H$13)*(1-$H$14)*(1-$H$15),0)</f>
        <v>191259</v>
      </c>
      <c r="S28" s="165">
        <f>ROUND(S88*Содержание!$H$8*(1+$H$13)*(1-$H$14)*(1-$H$15),0)</f>
        <v>195941</v>
      </c>
      <c r="T28" s="165">
        <f>ROUND(T88*Содержание!$H$8*(1+$H$13)*(1-$H$14)*(1-$H$15),0)</f>
        <v>199996</v>
      </c>
      <c r="U28" s="165">
        <f>ROUND(U88*Содержание!$H$8*(1+$H$13)*(1-$H$14)*(1-$H$15),0)</f>
        <v>200553</v>
      </c>
      <c r="V28" s="165">
        <f>ROUND(V88*Содержание!$H$8*(1+$H$13)*(1-$H$14)*(1-$H$15),0)</f>
        <v>205940</v>
      </c>
      <c r="W28" s="165">
        <f>ROUND(W88*Содержание!$H$8*(1+$H$13)*(1-$H$14)*(1-$H$15),0)</f>
        <v>211563</v>
      </c>
      <c r="X28" s="165">
        <f>ROUND(X88*Содержание!$H$8*(1+$H$13)*(1-$H$14)*(1-$H$15),0)</f>
        <v>215465</v>
      </c>
      <c r="Y28" s="165">
        <f>ROUND(Y88*Содержание!$H$8*(1+$H$13)*(1-$H$14)*(1-$H$15),0)</f>
        <v>219505</v>
      </c>
      <c r="Z28" s="165">
        <f>ROUND(Z88*Содержание!$H$8*(1+$H$13)*(1-$H$14)*(1-$H$15),0)</f>
        <v>223410</v>
      </c>
      <c r="AA28" s="165">
        <f>ROUND(AA88*Содержание!$H$8*(1+$H$13)*(1-$H$14)*(1-$H$15),0)</f>
        <v>232049</v>
      </c>
      <c r="AB28" s="165">
        <f>ROUND(AB88*Содержание!$H$8*(1+$H$13)*(1-$H$14)*(1-$H$15),0)</f>
        <v>236371</v>
      </c>
      <c r="AC28" s="165">
        <f>ROUND(AC88*Содержание!$H$8*(1+$H$13)*(1-$H$14)*(1-$H$15),0)</f>
        <v>247239</v>
      </c>
      <c r="AD28" s="165">
        <f>ROUND(AD88*Содержание!$H$8*(1+$H$13)*(1-$H$14)*(1-$H$15),0)</f>
        <v>250167</v>
      </c>
      <c r="AE28" s="165">
        <f>ROUND(AE88*Содержание!$H$8*(1+$H$13)*(1-$H$14)*(1-$H$15),0)</f>
        <v>259924</v>
      </c>
      <c r="AF28" s="165">
        <f>ROUND(AF88*Содержание!$H$8*(1+$H$13)*(1-$H$14)*(1-$H$15),0)</f>
        <v>264524</v>
      </c>
      <c r="AG28" s="165">
        <f>ROUND(AG88*Содержание!$H$8*(1+$H$13)*(1-$H$14)*(1-$H$15),0)</f>
        <v>268145</v>
      </c>
      <c r="AH28" s="165">
        <f>ROUND(AH88*Содержание!$H$8*(1+$H$13)*(1-$H$14)*(1-$H$15),0)</f>
        <v>272470</v>
      </c>
      <c r="AI28" s="165">
        <f>ROUND(AI88*Содержание!$H$8*(1+$H$13)*(1-$H$14)*(1-$H$15),0)</f>
        <v>275951</v>
      </c>
      <c r="AJ28" s="165">
        <f>ROUND(AJ88*Содержание!$H$8*(1+$H$13)*(1-$H$14)*(1-$H$15),0)</f>
        <v>285847</v>
      </c>
      <c r="AK28" s="165">
        <f>ROUND(AK88*Содержание!$H$8*(1+$H$13)*(1-$H$14)*(1-$H$15),0)</f>
        <v>344542</v>
      </c>
      <c r="AL28" s="165">
        <f>ROUND(AL88*Содержание!$H$8*(1+$H$13)*(1-$H$14)*(1-$H$15),0)</f>
        <v>353909</v>
      </c>
      <c r="AM28" s="165">
        <f>ROUND(AM88*Содержание!$H$8*(1+$H$13)*(1-$H$14)*(1-$H$15),0)</f>
        <v>356819</v>
      </c>
      <c r="AN28" s="165">
        <f>ROUND(AN88*Содержание!$H$8*(1+$H$13)*(1-$H$14)*(1-$H$15),0)</f>
        <v>362012</v>
      </c>
      <c r="AO28" s="165">
        <f>ROUND(AO88*Содержание!$H$8*(1+$H$13)*(1-$H$14)*(1-$H$15),0)</f>
        <v>366821</v>
      </c>
      <c r="AP28" s="165">
        <f>ROUND(AP88*Содержание!$H$8*(1+$H$13)*(1-$H$14)*(1-$H$15),0)</f>
        <v>381377</v>
      </c>
      <c r="AQ28" s="165">
        <f>ROUND(AQ88*Содержание!$H$8*(1+$H$13)*(1-$H$14)*(1-$H$15),0)</f>
        <v>381630</v>
      </c>
      <c r="AR28" s="165">
        <f>ROUND(AR88*Содержание!$H$8*(1+$H$13)*(1-$H$14)*(1-$H$15),0)</f>
        <v>387074</v>
      </c>
      <c r="AS28" s="164">
        <f>ROUND(AS88*Содержание!$H$8*(1+$H$13)*(1-$H$14)*(1-$H$15),0)</f>
        <v>393020</v>
      </c>
      <c r="AT28" s="164">
        <f>ROUND(AT88*Содержание!$H$8*(1+$H$13)*(1-$H$14)*(1-$H$15),0)</f>
        <v>396311</v>
      </c>
      <c r="AU28" s="164">
        <f>ROUND(AU88*Содержание!$H$8*(1+$H$13)*(1-$H$14)*(1-$H$15),0)</f>
        <v>420995</v>
      </c>
      <c r="AV28" s="164">
        <f>ROUND(AV88*Содержание!$H$8*(1+$H$13)*(1-$H$14)*(1-$H$15),0)</f>
        <v>424664</v>
      </c>
      <c r="AW28" s="164">
        <f>ROUND(AW88*Содержание!$H$8*(1+$H$13)*(1-$H$14)*(1-$H$15),0)</f>
        <v>428336</v>
      </c>
      <c r="AX28" s="164">
        <f>ROUND(AX88*Содержание!$H$8*(1+$H$13)*(1-$H$14)*(1-$H$15),0)</f>
        <v>433273</v>
      </c>
      <c r="AY28" s="164">
        <f>ROUND(AY88*Содержание!$H$8*(1+$H$13)*(1-$H$14)*(1-$H$15),0)</f>
        <v>435043</v>
      </c>
      <c r="AZ28" s="164">
        <f>ROUND(AZ88*Содержание!$H$8*(1+$H$13)*(1-$H$14)*(1-$H$15),0)</f>
        <v>440107</v>
      </c>
    </row>
    <row r="29" spans="1:52">
      <c r="A29" s="160">
        <v>3125</v>
      </c>
      <c r="B29" s="164">
        <f>ROUND(B89*Содержание!$H$8*(1+$H$13)*(1-$H$14)*(1-$H$15),0)</f>
        <v>122400</v>
      </c>
      <c r="C29" s="164">
        <f>ROUND(C89*Содержание!$H$8*(1+$H$13)*(1-$H$14)*(1-$H$15),0)</f>
        <v>127339</v>
      </c>
      <c r="D29" s="164">
        <f>ROUND(D89*Содержание!$H$8*(1+$H$13)*(1-$H$14)*(1-$H$15),0)</f>
        <v>132401</v>
      </c>
      <c r="E29" s="165">
        <f>ROUND(E89*Содержание!$H$8*(1+$H$13)*(1-$H$14)*(1-$H$15),0)</f>
        <v>137717</v>
      </c>
      <c r="F29" s="165">
        <f>ROUND(F89*Содержание!$H$8*(1+$H$13)*(1-$H$14)*(1-$H$15),0)</f>
        <v>148728</v>
      </c>
      <c r="G29" s="165">
        <f>ROUND(G89*Содержание!$H$8*(1+$H$13)*(1-$H$14)*(1-$H$15),0)</f>
        <v>154044</v>
      </c>
      <c r="H29" s="165">
        <f>ROUND(H89*Содержание!$H$8*(1+$H$13)*(1-$H$14)*(1-$H$15),0)</f>
        <v>153031</v>
      </c>
      <c r="I29" s="165">
        <f>ROUND(I89*Содержание!$H$8*(1+$H$13)*(1-$H$14)*(1-$H$15),0)</f>
        <v>156070</v>
      </c>
      <c r="J29" s="165">
        <f>ROUND(J89*Содержание!$H$8*(1+$H$13)*(1-$H$14)*(1-$H$15),0)</f>
        <v>161768</v>
      </c>
      <c r="K29" s="165">
        <f>ROUND(K89*Содержание!$H$8*(1+$H$13)*(1-$H$14)*(1-$H$15),0)</f>
        <v>168727</v>
      </c>
      <c r="L29" s="165">
        <f>ROUND(L89*Содержание!$H$8*(1+$H$13)*(1-$H$14)*(1-$H$15),0)</f>
        <v>173030</v>
      </c>
      <c r="M29" s="165">
        <f>ROUND(M89*Содержание!$H$8*(1+$H$13)*(1-$H$14)*(1-$H$15),0)</f>
        <v>175435</v>
      </c>
      <c r="N29" s="165">
        <f>ROUND(N89*Содержание!$H$8*(1+$H$13)*(1-$H$14)*(1-$H$15),0)</f>
        <v>181638</v>
      </c>
      <c r="O29" s="165">
        <f>ROUND(O89*Содержание!$H$8*(1+$H$13)*(1-$H$14)*(1-$H$15),0)</f>
        <v>186196</v>
      </c>
      <c r="P29" s="165">
        <f>ROUND(P89*Содержание!$H$8*(1+$H$13)*(1-$H$14)*(1-$H$15),0)</f>
        <v>191130</v>
      </c>
      <c r="Q29" s="165">
        <f>ROUND(Q89*Содержание!$H$8*(1+$H$13)*(1-$H$14)*(1-$H$15),0)</f>
        <v>193536</v>
      </c>
      <c r="R29" s="165">
        <f>ROUND(R89*Содержание!$H$8*(1+$H$13)*(1-$H$14)*(1-$H$15),0)</f>
        <v>196196</v>
      </c>
      <c r="S29" s="165">
        <f>ROUND(S89*Содержание!$H$8*(1+$H$13)*(1-$H$14)*(1-$H$15),0)</f>
        <v>200750</v>
      </c>
      <c r="T29" s="165">
        <f>ROUND(T89*Содержание!$H$8*(1+$H$13)*(1-$H$14)*(1-$H$15),0)</f>
        <v>205849</v>
      </c>
      <c r="U29" s="165">
        <f>ROUND(U89*Содержание!$H$8*(1+$H$13)*(1-$H$14)*(1-$H$15),0)</f>
        <v>206128</v>
      </c>
      <c r="V29" s="165">
        <f>ROUND(V89*Содержание!$H$8*(1+$H$13)*(1-$H$14)*(1-$H$15),0)</f>
        <v>212143</v>
      </c>
      <c r="W29" s="165">
        <f>ROUND(W89*Содержание!$H$8*(1+$H$13)*(1-$H$14)*(1-$H$15),0)</f>
        <v>217556</v>
      </c>
      <c r="X29" s="165">
        <f>ROUND(X89*Содержание!$H$8*(1+$H$13)*(1-$H$14)*(1-$H$15),0)</f>
        <v>221320</v>
      </c>
      <c r="Y29" s="165">
        <f>ROUND(Y89*Содержание!$H$8*(1+$H$13)*(1-$H$14)*(1-$H$15),0)</f>
        <v>231890</v>
      </c>
      <c r="Z29" s="165">
        <f>ROUND(Z89*Содержание!$H$8*(1+$H$13)*(1-$H$14)*(1-$H$15),0)</f>
        <v>228597</v>
      </c>
      <c r="AA29" s="165">
        <f>ROUND(AA89*Содержание!$H$8*(1+$H$13)*(1-$H$14)*(1-$H$15),0)</f>
        <v>239018</v>
      </c>
      <c r="AB29" s="165">
        <f>ROUND(AB89*Содержание!$H$8*(1+$H$13)*(1-$H$14)*(1-$H$15),0)</f>
        <v>242922</v>
      </c>
      <c r="AC29" s="165">
        <f>ROUND(AC89*Содержание!$H$8*(1+$H$13)*(1-$H$14)*(1-$H$15),0)</f>
        <v>248773</v>
      </c>
      <c r="AD29" s="165">
        <f>ROUND(AD89*Содержание!$H$8*(1+$H$13)*(1-$H$14)*(1-$H$15),0)</f>
        <v>256192</v>
      </c>
      <c r="AE29" s="165">
        <f>ROUND(AE89*Содержание!$H$8*(1+$H$13)*(1-$H$14)*(1-$H$15),0)</f>
        <v>266753</v>
      </c>
      <c r="AF29" s="165">
        <f>ROUND(AF89*Содержание!$H$8*(1+$H$13)*(1-$H$14)*(1-$H$15),0)</f>
        <v>270933</v>
      </c>
      <c r="AG29" s="165">
        <f>ROUND(AG89*Содержание!$H$8*(1+$H$13)*(1-$H$14)*(1-$H$15),0)</f>
        <v>275114</v>
      </c>
      <c r="AH29" s="165">
        <f>ROUND(AH89*Содержание!$H$8*(1+$H$13)*(1-$H$14)*(1-$H$15),0)</f>
        <v>274002</v>
      </c>
      <c r="AI29" s="165">
        <f>ROUND(AI89*Содержание!$H$8*(1+$H$13)*(1-$H$14)*(1-$H$15),0)</f>
        <v>282223</v>
      </c>
      <c r="AJ29" s="165">
        <f>ROUND(AJ89*Содержание!$H$8*(1+$H$13)*(1-$H$14)*(1-$H$15),0)</f>
        <v>296018</v>
      </c>
      <c r="AK29" s="165">
        <f>ROUND(AK89*Содержание!$H$8*(1+$H$13)*(1-$H$14)*(1-$H$15),0)</f>
        <v>349733</v>
      </c>
      <c r="AL29" s="165">
        <f>ROUND(AL89*Содержание!$H$8*(1+$H$13)*(1-$H$14)*(1-$H$15),0)</f>
        <v>360112</v>
      </c>
      <c r="AM29" s="165">
        <f>ROUND(AM89*Содержание!$H$8*(1+$H$13)*(1-$H$14)*(1-$H$15),0)</f>
        <v>369352</v>
      </c>
      <c r="AN29" s="165">
        <f>ROUND(AN89*Содержание!$H$8*(1+$H$13)*(1-$H$14)*(1-$H$15),0)</f>
        <v>369985</v>
      </c>
      <c r="AO29" s="165">
        <f>ROUND(AO89*Содержание!$H$8*(1+$H$13)*(1-$H$14)*(1-$H$15),0)</f>
        <v>373149</v>
      </c>
      <c r="AP29" s="165">
        <f>ROUND(AP89*Содержание!$H$8*(1+$H$13)*(1-$H$14)*(1-$H$15),0)</f>
        <v>377326</v>
      </c>
      <c r="AQ29" s="165">
        <f>ROUND(AQ89*Содержание!$H$8*(1+$H$13)*(1-$H$14)*(1-$H$15),0)</f>
        <v>382643</v>
      </c>
      <c r="AR29" s="165">
        <f>ROUND(AR89*Содержание!$H$8*(1+$H$13)*(1-$H$14)*(1-$H$15),0)</f>
        <v>386947</v>
      </c>
      <c r="AS29" s="164">
        <f>ROUND(AS89*Содержание!$H$8*(1+$H$13)*(1-$H$14)*(1-$H$15),0)</f>
        <v>428461</v>
      </c>
      <c r="AT29" s="164">
        <f>ROUND(AT89*Содержание!$H$8*(1+$H$13)*(1-$H$14)*(1-$H$15),0)</f>
        <v>432892</v>
      </c>
      <c r="AU29" s="164">
        <f>ROUND(AU89*Содержание!$H$8*(1+$H$13)*(1-$H$14)*(1-$H$15),0)</f>
        <v>437576</v>
      </c>
      <c r="AV29" s="164">
        <f>ROUND(AV89*Содержание!$H$8*(1+$H$13)*(1-$H$14)*(1-$H$15),0)</f>
        <v>441373</v>
      </c>
      <c r="AW29" s="164">
        <f>ROUND(AW89*Содержание!$H$8*(1+$H$13)*(1-$H$14)*(1-$H$15),0)</f>
        <v>454792</v>
      </c>
      <c r="AX29" s="164">
        <f>ROUND(AX89*Содержание!$H$8*(1+$H$13)*(1-$H$14)*(1-$H$15),0)</f>
        <v>459222</v>
      </c>
      <c r="AY29" s="164">
        <f>ROUND(AY89*Содержание!$H$8*(1+$H$13)*(1-$H$14)*(1-$H$15),0)</f>
        <v>463145</v>
      </c>
      <c r="AZ29" s="164">
        <f>ROUND(AZ89*Содержание!$H$8*(1+$H$13)*(1-$H$14)*(1-$H$15),0)</f>
        <v>468970</v>
      </c>
    </row>
    <row r="30" spans="1:52">
      <c r="A30" s="160">
        <v>3250</v>
      </c>
      <c r="B30" s="164">
        <f>ROUND(B90*Содержание!$H$8*(1+$H$13)*(1-$H$14)*(1-$H$15),0)</f>
        <v>124679</v>
      </c>
      <c r="C30" s="164">
        <f>ROUND(C90*Содержание!$H$8*(1+$H$13)*(1-$H$14)*(1-$H$15),0)</f>
        <v>129869</v>
      </c>
      <c r="D30" s="164">
        <f>ROUND(D90*Содержание!$H$8*(1+$H$13)*(1-$H$14)*(1-$H$15),0)</f>
        <v>135184</v>
      </c>
      <c r="E30" s="165">
        <f>ROUND(E90*Содержание!$H$8*(1+$H$13)*(1-$H$14)*(1-$H$15),0)</f>
        <v>140753</v>
      </c>
      <c r="F30" s="165">
        <f>ROUND(F90*Содержание!$H$8*(1+$H$13)*(1-$H$14)*(1-$H$15),0)</f>
        <v>150630</v>
      </c>
      <c r="G30" s="165">
        <f>ROUND(G90*Содержание!$H$8*(1+$H$13)*(1-$H$14)*(1-$H$15),0)</f>
        <v>157461</v>
      </c>
      <c r="H30" s="165">
        <f>ROUND(H90*Содержание!$H$8*(1+$H$13)*(1-$H$14)*(1-$H$15),0)</f>
        <v>166320</v>
      </c>
      <c r="I30" s="165">
        <f>ROUND(I90*Содержание!$H$8*(1+$H$13)*(1-$H$14)*(1-$H$15),0)</f>
        <v>169865</v>
      </c>
      <c r="J30" s="165">
        <f>ROUND(J90*Содержание!$H$8*(1+$H$13)*(1-$H$14)*(1-$H$15),0)</f>
        <v>176320</v>
      </c>
      <c r="K30" s="165">
        <f>ROUND(K90*Содержание!$H$8*(1+$H$13)*(1-$H$14)*(1-$H$15),0)</f>
        <v>181258</v>
      </c>
      <c r="L30" s="165">
        <f>ROUND(L90*Содержание!$H$8*(1+$H$13)*(1-$H$14)*(1-$H$15),0)</f>
        <v>176197</v>
      </c>
      <c r="M30" s="165">
        <f>ROUND(M90*Содержание!$H$8*(1+$H$13)*(1-$H$14)*(1-$H$15),0)</f>
        <v>177209</v>
      </c>
      <c r="N30" s="165">
        <f>ROUND(N90*Содержание!$H$8*(1+$H$13)*(1-$H$14)*(1-$H$15),0)</f>
        <v>186318</v>
      </c>
      <c r="O30" s="165">
        <f>ROUND(O90*Содержание!$H$8*(1+$H$13)*(1-$H$14)*(1-$H$15),0)</f>
        <v>191259</v>
      </c>
      <c r="P30" s="165">
        <f>ROUND(P90*Содержание!$H$8*(1+$H$13)*(1-$H$14)*(1-$H$15),0)</f>
        <v>195560</v>
      </c>
      <c r="Q30" s="165">
        <f>ROUND(Q90*Содержание!$H$8*(1+$H$13)*(1-$H$14)*(1-$H$15),0)</f>
        <v>198599</v>
      </c>
      <c r="R30" s="165">
        <f>ROUND(R90*Содержание!$H$8*(1+$H$13)*(1-$H$14)*(1-$H$15),0)</f>
        <v>201386</v>
      </c>
      <c r="S30" s="165">
        <f>ROUND(S90*Содержание!$H$8*(1+$H$13)*(1-$H$14)*(1-$H$15),0)</f>
        <v>206068</v>
      </c>
      <c r="T30" s="165">
        <f>ROUND(T90*Содержание!$H$8*(1+$H$13)*(1-$H$14)*(1-$H$15),0)</f>
        <v>211840</v>
      </c>
      <c r="U30" s="165">
        <f>ROUND(U90*Содержание!$H$8*(1+$H$13)*(1-$H$14)*(1-$H$15),0)</f>
        <v>211384</v>
      </c>
      <c r="V30" s="165">
        <f>ROUND(V90*Содержание!$H$8*(1+$H$13)*(1-$H$14)*(1-$H$15),0)</f>
        <v>218219</v>
      </c>
      <c r="W30" s="165">
        <f>ROUND(W90*Содержание!$H$8*(1+$H$13)*(1-$H$14)*(1-$H$15),0)</f>
        <v>222851</v>
      </c>
      <c r="X30" s="165">
        <f>ROUND(X90*Содержание!$H$8*(1+$H$13)*(1-$H$14)*(1-$H$15),0)</f>
        <v>227588</v>
      </c>
      <c r="Y30" s="165">
        <f>ROUND(Y90*Содержание!$H$8*(1+$H$13)*(1-$H$14)*(1-$H$15),0)</f>
        <v>238471</v>
      </c>
      <c r="Z30" s="165">
        <f>ROUND(Z90*Содержание!$H$8*(1+$H$13)*(1-$H$14)*(1-$H$15),0)</f>
        <v>234674</v>
      </c>
      <c r="AA30" s="165">
        <f>ROUND(AA90*Содержание!$H$8*(1+$H$13)*(1-$H$14)*(1-$H$15),0)</f>
        <v>243060</v>
      </c>
      <c r="AB30" s="165">
        <f>ROUND(AB90*Содержание!$H$8*(1+$H$13)*(1-$H$14)*(1-$H$15),0)</f>
        <v>247239</v>
      </c>
      <c r="AC30" s="165">
        <f>ROUND(AC90*Содержание!$H$8*(1+$H$13)*(1-$H$14)*(1-$H$15),0)</f>
        <v>254672</v>
      </c>
      <c r="AD30" s="165">
        <f>ROUND(AD90*Содержание!$H$8*(1+$H$13)*(1-$H$14)*(1-$H$15),0)</f>
        <v>263406</v>
      </c>
      <c r="AE30" s="165">
        <f>ROUND(AE90*Содержание!$H$8*(1+$H$13)*(1-$H$14)*(1-$H$15),0)</f>
        <v>274418</v>
      </c>
      <c r="AF30" s="165">
        <f>ROUND(AF90*Содержание!$H$8*(1+$H$13)*(1-$H$14)*(1-$H$15),0)</f>
        <v>273164</v>
      </c>
      <c r="AG30" s="165">
        <f>ROUND(AG90*Содержание!$H$8*(1+$H$13)*(1-$H$14)*(1-$H$15),0)</f>
        <v>277203</v>
      </c>
      <c r="AH30" s="165">
        <f>ROUND(AH90*Содержание!$H$8*(1+$H$13)*(1-$H$14)*(1-$H$15),0)</f>
        <v>281804</v>
      </c>
      <c r="AI30" s="165">
        <f>ROUND(AI90*Содержание!$H$8*(1+$H$13)*(1-$H$14)*(1-$H$15),0)</f>
        <v>289357</v>
      </c>
      <c r="AJ30" s="165">
        <f>ROUND(AJ90*Содержание!$H$8*(1+$H$13)*(1-$H$14)*(1-$H$15),0)</f>
        <v>300760</v>
      </c>
      <c r="AK30" s="165">
        <f>ROUND(AK90*Содержание!$H$8*(1+$H$13)*(1-$H$14)*(1-$H$15),0)</f>
        <v>368591</v>
      </c>
      <c r="AL30" s="165">
        <f>ROUND(AL90*Содержание!$H$8*(1+$H$13)*(1-$H$14)*(1-$H$15),0)</f>
        <v>372387</v>
      </c>
      <c r="AM30" s="165">
        <f>ROUND(AM90*Содержание!$H$8*(1+$H$13)*(1-$H$14)*(1-$H$15),0)</f>
        <v>379225</v>
      </c>
      <c r="AN30" s="165">
        <f>ROUND(AN90*Содержание!$H$8*(1+$H$13)*(1-$H$14)*(1-$H$15),0)</f>
        <v>376694</v>
      </c>
      <c r="AO30" s="165">
        <f>ROUND(AO90*Содержание!$H$8*(1+$H$13)*(1-$H$14)*(1-$H$15),0)</f>
        <v>382389</v>
      </c>
      <c r="AP30" s="165">
        <f>ROUND(AP90*Содержание!$H$8*(1+$H$13)*(1-$H$14)*(1-$H$15),0)</f>
        <v>398716</v>
      </c>
      <c r="AQ30" s="165">
        <f>ROUND(AQ90*Содержание!$H$8*(1+$H$13)*(1-$H$14)*(1-$H$15),0)</f>
        <v>408843</v>
      </c>
      <c r="AR30" s="165">
        <f>ROUND(AR90*Содержание!$H$8*(1+$H$13)*(1-$H$14)*(1-$H$15),0)</f>
        <v>424794</v>
      </c>
      <c r="AS30" s="164">
        <f>ROUND(AS90*Содержание!$H$8*(1+$H$13)*(1-$H$14)*(1-$H$15),0)</f>
        <v>447449</v>
      </c>
      <c r="AT30" s="164">
        <f>ROUND(AT90*Содержание!$H$8*(1+$H$13)*(1-$H$14)*(1-$H$15),0)</f>
        <v>450994</v>
      </c>
      <c r="AU30" s="164">
        <f>ROUND(AU90*Содержание!$H$8*(1+$H$13)*(1-$H$14)*(1-$H$15),0)</f>
        <v>452007</v>
      </c>
      <c r="AV30" s="164">
        <f>ROUND(AV90*Содержание!$H$8*(1+$H$13)*(1-$H$14)*(1-$H$15),0)</f>
        <v>453399</v>
      </c>
      <c r="AW30" s="164">
        <f>ROUND(AW90*Содержание!$H$8*(1+$H$13)*(1-$H$14)*(1-$H$15),0)</f>
        <v>456182</v>
      </c>
      <c r="AX30" s="164">
        <f>ROUND(AX90*Содержание!$H$8*(1+$H$13)*(1-$H$14)*(1-$H$15),0)</f>
        <v>460611</v>
      </c>
      <c r="AY30" s="164">
        <f>ROUND(AY90*Содержание!$H$8*(1+$H$13)*(1-$H$14)*(1-$H$15),0)</f>
        <v>464538</v>
      </c>
      <c r="AZ30" s="164">
        <f>ROUND(AZ90*Содержание!$H$8*(1+$H$13)*(1-$H$14)*(1-$H$15),0)</f>
        <v>475044</v>
      </c>
    </row>
    <row r="31" spans="1:52">
      <c r="A31" s="160">
        <v>3375</v>
      </c>
      <c r="B31" s="164">
        <f>ROUND(B91*Содержание!$H$8*(1+$H$13)*(1-$H$14)*(1-$H$15),0)</f>
        <v>128603</v>
      </c>
      <c r="C31" s="164">
        <f>ROUND(C91*Содержание!$H$8*(1+$H$13)*(1-$H$14)*(1-$H$15),0)</f>
        <v>133792</v>
      </c>
      <c r="D31" s="164">
        <f>ROUND(D91*Содержание!$H$8*(1+$H$13)*(1-$H$14)*(1-$H$15),0)</f>
        <v>139363</v>
      </c>
      <c r="E31" s="165">
        <f>ROUND(E91*Содержание!$H$8*(1+$H$13)*(1-$H$14)*(1-$H$15),0)</f>
        <v>145184</v>
      </c>
      <c r="F31" s="165">
        <f>ROUND(F91*Содержание!$H$8*(1+$H$13)*(1-$H$14)*(1-$H$15),0)</f>
        <v>158349</v>
      </c>
      <c r="G31" s="165">
        <f>ROUND(G91*Содержание!$H$8*(1+$H$13)*(1-$H$14)*(1-$H$15),0)</f>
        <v>162778</v>
      </c>
      <c r="H31" s="165">
        <f>ROUND(H91*Содержание!$H$8*(1+$H$13)*(1-$H$14)*(1-$H$15),0)</f>
        <v>169234</v>
      </c>
      <c r="I31" s="165">
        <f>ROUND(I91*Содержание!$H$8*(1+$H$13)*(1-$H$14)*(1-$H$15),0)</f>
        <v>174550</v>
      </c>
      <c r="J31" s="165">
        <f>ROUND(J91*Содержание!$H$8*(1+$H$13)*(1-$H$14)*(1-$H$15),0)</f>
        <v>175814</v>
      </c>
      <c r="K31" s="165">
        <f>ROUND(K91*Содержание!$H$8*(1+$H$13)*(1-$H$14)*(1-$H$15),0)</f>
        <v>190879</v>
      </c>
      <c r="L31" s="165">
        <f>ROUND(L91*Содержание!$H$8*(1+$H$13)*(1-$H$14)*(1-$H$15),0)</f>
        <v>185185</v>
      </c>
      <c r="M31" s="165">
        <f>ROUND(M91*Содержание!$H$8*(1+$H$13)*(1-$H$14)*(1-$H$15),0)</f>
        <v>186196</v>
      </c>
      <c r="N31" s="165">
        <f>ROUND(N91*Содержание!$H$8*(1+$H$13)*(1-$H$14)*(1-$H$15),0)</f>
        <v>195815</v>
      </c>
      <c r="O31" s="165">
        <f>ROUND(O91*Содержание!$H$8*(1+$H$13)*(1-$H$14)*(1-$H$15),0)</f>
        <v>201258</v>
      </c>
      <c r="P31" s="165">
        <f>ROUND(P91*Содержание!$H$8*(1+$H$13)*(1-$H$14)*(1-$H$15),0)</f>
        <v>200553</v>
      </c>
      <c r="Q31" s="165">
        <f>ROUND(Q91*Содержание!$H$8*(1+$H$13)*(1-$H$14)*(1-$H$15),0)</f>
        <v>203481</v>
      </c>
      <c r="R31" s="165">
        <f>ROUND(R91*Содержание!$H$8*(1+$H$13)*(1-$H$14)*(1-$H$15),0)</f>
        <v>208360</v>
      </c>
      <c r="S31" s="165">
        <f>ROUND(S91*Содержание!$H$8*(1+$H$13)*(1-$H$14)*(1-$H$15),0)</f>
        <v>213932</v>
      </c>
      <c r="T31" s="165">
        <f>ROUND(T91*Содержание!$H$8*(1+$H$13)*(1-$H$14)*(1-$H$15),0)</f>
        <v>222436</v>
      </c>
      <c r="U31" s="165">
        <f>ROUND(U91*Содержание!$H$8*(1+$H$13)*(1-$H$14)*(1-$H$15),0)</f>
        <v>222851</v>
      </c>
      <c r="V31" s="165">
        <f>ROUND(V91*Содержание!$H$8*(1+$H$13)*(1-$H$14)*(1-$H$15),0)</f>
        <v>223282</v>
      </c>
      <c r="W31" s="165">
        <f>ROUND(W91*Содержание!$H$8*(1+$H$13)*(1-$H$14)*(1-$H$15),0)</f>
        <v>230655</v>
      </c>
      <c r="X31" s="165">
        <f>ROUND(X91*Содержание!$H$8*(1+$H$13)*(1-$H$14)*(1-$H$15),0)</f>
        <v>239716</v>
      </c>
      <c r="Y31" s="165">
        <f>ROUND(Y91*Содержание!$H$8*(1+$H$13)*(1-$H$14)*(1-$H$15),0)</f>
        <v>244313</v>
      </c>
      <c r="Z31" s="165">
        <f>ROUND(Z91*Содержание!$H$8*(1+$H$13)*(1-$H$14)*(1-$H$15),0)</f>
        <v>248634</v>
      </c>
      <c r="AA31" s="165">
        <f>ROUND(AA91*Содержание!$H$8*(1+$H$13)*(1-$H$14)*(1-$H$15),0)</f>
        <v>255883</v>
      </c>
      <c r="AB31" s="165">
        <f>ROUND(AB91*Содержание!$H$8*(1+$H$13)*(1-$H$14)*(1-$H$15),0)</f>
        <v>262990</v>
      </c>
      <c r="AC31" s="165">
        <f>ROUND(AC91*Содержание!$H$8*(1+$H$13)*(1-$H$14)*(1-$H$15),0)</f>
        <v>274834</v>
      </c>
      <c r="AD31" s="165">
        <f>ROUND(AD91*Содержание!$H$8*(1+$H$13)*(1-$H$14)*(1-$H$15),0)</f>
        <v>281246</v>
      </c>
      <c r="AE31" s="165">
        <f>ROUND(AE91*Содержание!$H$8*(1+$H$13)*(1-$H$14)*(1-$H$15),0)</f>
        <v>286125</v>
      </c>
      <c r="AF31" s="165">
        <f>ROUND(AF91*Содержание!$H$8*(1+$H$13)*(1-$H$14)*(1-$H$15),0)</f>
        <v>293790</v>
      </c>
      <c r="AG31" s="165">
        <f>ROUND(AG91*Содержание!$H$8*(1+$H$13)*(1-$H$14)*(1-$H$15),0)</f>
        <v>298111</v>
      </c>
      <c r="AH31" s="165">
        <f>ROUND(AH91*Содержание!$H$8*(1+$H$13)*(1-$H$14)*(1-$H$15),0)</f>
        <v>303128</v>
      </c>
      <c r="AI31" s="165">
        <f>ROUND(AI91*Содержание!$H$8*(1+$H$13)*(1-$H$14)*(1-$H$15),0)</f>
        <v>305917</v>
      </c>
      <c r="AJ31" s="165">
        <f>ROUND(AJ91*Содержание!$H$8*(1+$H$13)*(1-$H$14)*(1-$H$15),0)</f>
        <v>320134</v>
      </c>
      <c r="AK31" s="165">
        <f>ROUND(AK91*Содержание!$H$8*(1+$H$13)*(1-$H$14)*(1-$H$15),0)</f>
        <v>379350</v>
      </c>
      <c r="AL31" s="165">
        <f>ROUND(AL91*Содержание!$H$8*(1+$H$13)*(1-$H$14)*(1-$H$15),0)</f>
        <v>390236</v>
      </c>
      <c r="AM31" s="165">
        <f>ROUND(AM91*Содержание!$H$8*(1+$H$13)*(1-$H$14)*(1-$H$15),0)</f>
        <v>402389</v>
      </c>
      <c r="AN31" s="165">
        <f>ROUND(AN91*Содержание!$H$8*(1+$H$13)*(1-$H$14)*(1-$H$15),0)</f>
        <v>390870</v>
      </c>
      <c r="AO31" s="165">
        <f>ROUND(AO91*Содержание!$H$8*(1+$H$13)*(1-$H$14)*(1-$H$15),0)</f>
        <v>429981</v>
      </c>
      <c r="AP31" s="165">
        <f>ROUND(AP91*Содержание!$H$8*(1+$H$13)*(1-$H$14)*(1-$H$15),0)</f>
        <v>438461</v>
      </c>
      <c r="AQ31" s="165">
        <f>ROUND(AQ91*Содержание!$H$8*(1+$H$13)*(1-$H$14)*(1-$H$15),0)</f>
        <v>440487</v>
      </c>
      <c r="AR31" s="165">
        <f>ROUND(AR91*Содержание!$H$8*(1+$H$13)*(1-$H$14)*(1-$H$15),0)</f>
        <v>444286</v>
      </c>
      <c r="AS31" s="164">
        <f>ROUND(AS91*Содержание!$H$8*(1+$H$13)*(1-$H$14)*(1-$H$15),0)</f>
        <v>446056</v>
      </c>
      <c r="AT31" s="164">
        <f>ROUND(AT91*Содержание!$H$8*(1+$H$13)*(1-$H$14)*(1-$H$15),0)</f>
        <v>447320</v>
      </c>
      <c r="AU31" s="164">
        <f>ROUND(AU91*Содержание!$H$8*(1+$H$13)*(1-$H$14)*(1-$H$15),0)</f>
        <v>449474</v>
      </c>
      <c r="AV31" s="164">
        <f>ROUND(AV91*Содержание!$H$8*(1+$H$13)*(1-$H$14)*(1-$H$15),0)</f>
        <v>453779</v>
      </c>
      <c r="AW31" s="164">
        <f>ROUND(AW91*Содержание!$H$8*(1+$H$13)*(1-$H$14)*(1-$H$15),0)</f>
        <v>458081</v>
      </c>
      <c r="AX31" s="164">
        <f>ROUND(AX91*Содержание!$H$8*(1+$H$13)*(1-$H$14)*(1-$H$15),0)</f>
        <v>462511</v>
      </c>
      <c r="AY31" s="164">
        <f>ROUND(AY91*Содержание!$H$8*(1+$H$13)*(1-$H$14)*(1-$H$15),0)</f>
        <v>470995</v>
      </c>
      <c r="AZ31" s="164">
        <f>ROUND(AZ91*Содержание!$H$8*(1+$H$13)*(1-$H$14)*(1-$H$15),0)</f>
        <v>472386</v>
      </c>
    </row>
    <row r="32" spans="1:52">
      <c r="A32" s="160">
        <v>3500</v>
      </c>
      <c r="B32" s="164">
        <f>ROUND(B92*Содержание!$H$8*(1+$H$13)*(1-$H$14)*(1-$H$15),0)</f>
        <v>132779</v>
      </c>
      <c r="C32" s="164">
        <f>ROUND(C92*Содержание!$H$8*(1+$H$13)*(1-$H$14)*(1-$H$15),0)</f>
        <v>137590</v>
      </c>
      <c r="D32" s="164">
        <f>ROUND(D92*Содержание!$H$8*(1+$H$13)*(1-$H$14)*(1-$H$15),0)</f>
        <v>142651</v>
      </c>
      <c r="E32" s="165">
        <f>ROUND(E92*Содержание!$H$8*(1+$H$13)*(1-$H$14)*(1-$H$15),0)</f>
        <v>147968</v>
      </c>
      <c r="F32" s="165">
        <f>ROUND(F92*Содержание!$H$8*(1+$H$13)*(1-$H$14)*(1-$H$15),0)</f>
        <v>161890</v>
      </c>
      <c r="G32" s="165">
        <f>ROUND(G92*Содержание!$H$8*(1+$H$13)*(1-$H$14)*(1-$H$15),0)</f>
        <v>167082</v>
      </c>
      <c r="H32" s="165">
        <f>ROUND(H92*Содержание!$H$8*(1+$H$13)*(1-$H$14)*(1-$H$15),0)</f>
        <v>173283</v>
      </c>
      <c r="I32" s="165">
        <f>ROUND(I92*Содержание!$H$8*(1+$H$13)*(1-$H$14)*(1-$H$15),0)</f>
        <v>178474</v>
      </c>
      <c r="J32" s="165">
        <f>ROUND(J92*Содержание!$H$8*(1+$H$13)*(1-$H$14)*(1-$H$15),0)</f>
        <v>179866</v>
      </c>
      <c r="K32" s="165">
        <f>ROUND(K92*Содержание!$H$8*(1+$H$13)*(1-$H$14)*(1-$H$15),0)</f>
        <v>195560</v>
      </c>
      <c r="L32" s="165">
        <f>ROUND(L92*Содержание!$H$8*(1+$H$13)*(1-$H$14)*(1-$H$15),0)</f>
        <v>188978</v>
      </c>
      <c r="M32" s="165">
        <f>ROUND(M92*Содержание!$H$8*(1+$H$13)*(1-$H$14)*(1-$H$15),0)</f>
        <v>191130</v>
      </c>
      <c r="N32" s="165">
        <f>ROUND(N92*Содержание!$H$8*(1+$H$13)*(1-$H$14)*(1-$H$15),0)</f>
        <v>201258</v>
      </c>
      <c r="O32" s="165">
        <f>ROUND(O92*Содержание!$H$8*(1+$H$13)*(1-$H$14)*(1-$H$15),0)</f>
        <v>206068</v>
      </c>
      <c r="P32" s="165">
        <f>ROUND(P92*Содержание!$H$8*(1+$H$13)*(1-$H$14)*(1-$H$15),0)</f>
        <v>205710</v>
      </c>
      <c r="Q32" s="165">
        <f>ROUND(Q92*Содержание!$H$8*(1+$H$13)*(1-$H$14)*(1-$H$15),0)</f>
        <v>208495</v>
      </c>
      <c r="R32" s="165">
        <f>ROUND(R92*Содержание!$H$8*(1+$H$13)*(1-$H$14)*(1-$H$15),0)</f>
        <v>214208</v>
      </c>
      <c r="S32" s="165">
        <f>ROUND(S92*Содержание!$H$8*(1+$H$13)*(1-$H$14)*(1-$H$15),0)</f>
        <v>219089</v>
      </c>
      <c r="T32" s="165">
        <f>ROUND(T92*Содержание!$H$8*(1+$H$13)*(1-$H$14)*(1-$H$15),0)</f>
        <v>228148</v>
      </c>
      <c r="U32" s="165">
        <f>ROUND(U92*Содержание!$H$8*(1+$H$13)*(1-$H$14)*(1-$H$15),0)</f>
        <v>228705</v>
      </c>
      <c r="V32" s="165">
        <f>ROUND(V92*Содержание!$H$8*(1+$H$13)*(1-$H$14)*(1-$H$15),0)</f>
        <v>231771</v>
      </c>
      <c r="W32" s="165">
        <f>ROUND(W92*Содержание!$H$8*(1+$H$13)*(1-$H$14)*(1-$H$15),0)</f>
        <v>240831</v>
      </c>
      <c r="X32" s="165">
        <f>ROUND(X92*Содержание!$H$8*(1+$H$13)*(1-$H$14)*(1-$H$15),0)</f>
        <v>246265</v>
      </c>
      <c r="Y32" s="165">
        <f>ROUND(Y92*Содержание!$H$8*(1+$H$13)*(1-$H$14)*(1-$H$15),0)</f>
        <v>250167</v>
      </c>
      <c r="Z32" s="165">
        <f>ROUND(Z92*Содержание!$H$8*(1+$H$13)*(1-$H$14)*(1-$H$15),0)</f>
        <v>254629</v>
      </c>
      <c r="AA32" s="165">
        <f>ROUND(AA92*Содержание!$H$8*(1+$H$13)*(1-$H$14)*(1-$H$15),0)</f>
        <v>265082</v>
      </c>
      <c r="AB32" s="165">
        <f>ROUND(AB92*Содержание!$H$8*(1+$H$13)*(1-$H$14)*(1-$H$15),0)</f>
        <v>269540</v>
      </c>
      <c r="AC32" s="165">
        <f>ROUND(AC92*Содержание!$H$8*(1+$H$13)*(1-$H$14)*(1-$H$15),0)</f>
        <v>282083</v>
      </c>
      <c r="AD32" s="165">
        <f>ROUND(AD92*Содержание!$H$8*(1+$H$13)*(1-$H$14)*(1-$H$15),0)</f>
        <v>285986</v>
      </c>
      <c r="AE32" s="165">
        <f>ROUND(AE92*Содержание!$H$8*(1+$H$13)*(1-$H$14)*(1-$H$15),0)</f>
        <v>296578</v>
      </c>
      <c r="AF32" s="165">
        <f>ROUND(AF92*Содержание!$H$8*(1+$H$13)*(1-$H$14)*(1-$H$15),0)</f>
        <v>301456</v>
      </c>
      <c r="AG32" s="165">
        <f>ROUND(AG92*Содержание!$H$8*(1+$H$13)*(1-$H$14)*(1-$H$15),0)</f>
        <v>313301</v>
      </c>
      <c r="AH32" s="165">
        <f>ROUND(AH92*Содержание!$H$8*(1+$H$13)*(1-$H$14)*(1-$H$15),0)</f>
        <v>315394</v>
      </c>
      <c r="AI32" s="165">
        <f>ROUND(AI92*Содержание!$H$8*(1+$H$13)*(1-$H$14)*(1-$H$15),0)</f>
        <v>315810</v>
      </c>
      <c r="AJ32" s="165">
        <f>ROUND(AJ92*Содержание!$H$8*(1+$H$13)*(1-$H$14)*(1-$H$15),0)</f>
        <v>325429</v>
      </c>
      <c r="AK32" s="165">
        <f>ROUND(AK92*Содержание!$H$8*(1+$H$13)*(1-$H$14)*(1-$H$15),0)</f>
        <v>389730</v>
      </c>
      <c r="AL32" s="165">
        <f>ROUND(AL92*Содержание!$H$8*(1+$H$13)*(1-$H$14)*(1-$H$15),0)</f>
        <v>403909</v>
      </c>
      <c r="AM32" s="165">
        <f>ROUND(AM92*Содержание!$H$8*(1+$H$13)*(1-$H$14)*(1-$H$15),0)</f>
        <v>412895</v>
      </c>
      <c r="AN32" s="165">
        <f>ROUND(AN92*Содержание!$H$8*(1+$H$13)*(1-$H$14)*(1-$H$15),0)</f>
        <v>431501</v>
      </c>
      <c r="AO32" s="165">
        <f>ROUND(AO92*Содержание!$H$8*(1+$H$13)*(1-$H$14)*(1-$H$15),0)</f>
        <v>438971</v>
      </c>
      <c r="AP32" s="165">
        <f>ROUND(AP92*Содержание!$H$8*(1+$H$13)*(1-$H$14)*(1-$H$15),0)</f>
        <v>446437</v>
      </c>
      <c r="AQ32" s="165">
        <f>ROUND(AQ92*Содержание!$H$8*(1+$H$13)*(1-$H$14)*(1-$H$15),0)</f>
        <v>450360</v>
      </c>
      <c r="AR32" s="165">
        <f>ROUND(AR92*Содержание!$H$8*(1+$H$13)*(1-$H$14)*(1-$H$15),0)</f>
        <v>452007</v>
      </c>
      <c r="AS32" s="164">
        <f>ROUND(AS92*Содержание!$H$8*(1+$H$13)*(1-$H$14)*(1-$H$15),0)</f>
        <v>454284</v>
      </c>
      <c r="AT32" s="164">
        <f>ROUND(AT92*Содержание!$H$8*(1+$H$13)*(1-$H$14)*(1-$H$15),0)</f>
        <v>456562</v>
      </c>
      <c r="AU32" s="164">
        <f>ROUND(AU92*Содержание!$H$8*(1+$H$13)*(1-$H$14)*(1-$H$15),0)</f>
        <v>458713</v>
      </c>
      <c r="AV32" s="164">
        <f>ROUND(AV92*Содержание!$H$8*(1+$H$13)*(1-$H$14)*(1-$H$15),0)</f>
        <v>459348</v>
      </c>
      <c r="AW32" s="164">
        <f>ROUND(AW92*Содержание!$H$8*(1+$H$13)*(1-$H$14)*(1-$H$15),0)</f>
        <v>475927</v>
      </c>
      <c r="AX32" s="164">
        <f>ROUND(AX92*Содержание!$H$8*(1+$H$13)*(1-$H$14)*(1-$H$15),0)</f>
        <v>476308</v>
      </c>
      <c r="AY32" s="164">
        <f>ROUND(AY92*Содержание!$H$8*(1+$H$13)*(1-$H$14)*(1-$H$15),0)</f>
        <v>480613</v>
      </c>
      <c r="AZ32" s="164">
        <f>ROUND(AZ92*Содержание!$H$8*(1+$H$13)*(1-$H$14)*(1-$H$15),0)</f>
        <v>486307</v>
      </c>
    </row>
    <row r="33" spans="1:52">
      <c r="A33" s="160">
        <v>3625</v>
      </c>
      <c r="B33" s="164">
        <f>ROUND(B93*Содержание!$H$8*(1+$H$13)*(1-$H$14)*(1-$H$15),0)</f>
        <v>139867</v>
      </c>
      <c r="C33" s="164">
        <f>ROUND(C93*Содержание!$H$8*(1+$H$13)*(1-$H$14)*(1-$H$15),0)</f>
        <v>144932</v>
      </c>
      <c r="D33" s="164">
        <f>ROUND(D93*Содержание!$H$8*(1+$H$13)*(1-$H$14)*(1-$H$15),0)</f>
        <v>149866</v>
      </c>
      <c r="E33" s="165">
        <f>ROUND(E93*Содержание!$H$8*(1+$H$13)*(1-$H$14)*(1-$H$15),0)</f>
        <v>155184</v>
      </c>
      <c r="F33" s="165">
        <f>ROUND(F93*Содержание!$H$8*(1+$H$13)*(1-$H$14)*(1-$H$15),0)</f>
        <v>166069</v>
      </c>
      <c r="G33" s="165">
        <f>ROUND(G93*Содержание!$H$8*(1+$H$13)*(1-$H$14)*(1-$H$15),0)</f>
        <v>171130</v>
      </c>
      <c r="H33" s="165">
        <f>ROUND(H93*Содержание!$H$8*(1+$H$13)*(1-$H$14)*(1-$H$15),0)</f>
        <v>177336</v>
      </c>
      <c r="I33" s="165">
        <f>ROUND(I93*Содержание!$H$8*(1+$H$13)*(1-$H$14)*(1-$H$15),0)</f>
        <v>182524</v>
      </c>
      <c r="J33" s="165">
        <f>ROUND(J93*Содержание!$H$8*(1+$H$13)*(1-$H$14)*(1-$H$15),0)</f>
        <v>184297</v>
      </c>
      <c r="K33" s="165">
        <f>ROUND(K93*Содержание!$H$8*(1+$H$13)*(1-$H$14)*(1-$H$15),0)</f>
        <v>199992</v>
      </c>
      <c r="L33" s="165">
        <f>ROUND(L93*Содержание!$H$8*(1+$H$13)*(1-$H$14)*(1-$H$15),0)</f>
        <v>194044</v>
      </c>
      <c r="M33" s="165">
        <f>ROUND(M93*Содержание!$H$8*(1+$H$13)*(1-$H$14)*(1-$H$15),0)</f>
        <v>195308</v>
      </c>
      <c r="N33" s="165">
        <f>ROUND(N93*Содержание!$H$8*(1+$H$13)*(1-$H$14)*(1-$H$15),0)</f>
        <v>205308</v>
      </c>
      <c r="O33" s="165">
        <f>ROUND(O93*Содержание!$H$8*(1+$H$13)*(1-$H$14)*(1-$H$15),0)</f>
        <v>211003</v>
      </c>
      <c r="P33" s="165">
        <f>ROUND(P93*Содержание!$H$8*(1+$H$13)*(1-$H$14)*(1-$H$15),0)</f>
        <v>211763</v>
      </c>
      <c r="Q33" s="165">
        <f>ROUND(Q93*Содержание!$H$8*(1+$H$13)*(1-$H$14)*(1-$H$15),0)</f>
        <v>219612</v>
      </c>
      <c r="R33" s="165">
        <f>ROUND(R93*Содержание!$H$8*(1+$H$13)*(1-$H$14)*(1-$H$15),0)</f>
        <v>222648</v>
      </c>
      <c r="S33" s="165">
        <f>ROUND(S93*Содержание!$H$8*(1+$H$13)*(1-$H$14)*(1-$H$15),0)</f>
        <v>227965</v>
      </c>
      <c r="T33" s="165">
        <f>ROUND(T93*Содержание!$H$8*(1+$H$13)*(1-$H$14)*(1-$H$15),0)</f>
        <v>233721</v>
      </c>
      <c r="U33" s="165">
        <f>ROUND(U93*Содержание!$H$8*(1+$H$13)*(1-$H$14)*(1-$H$15),0)</f>
        <v>233863</v>
      </c>
      <c r="V33" s="165">
        <f>ROUND(V93*Содержание!$H$8*(1+$H$13)*(1-$H$14)*(1-$H$15),0)</f>
        <v>241634</v>
      </c>
      <c r="W33" s="165">
        <f>ROUND(W93*Содержание!$H$8*(1+$H$13)*(1-$H$14)*(1-$H$15),0)</f>
        <v>246686</v>
      </c>
      <c r="X33" s="165">
        <f>ROUND(X93*Содержание!$H$8*(1+$H$13)*(1-$H$14)*(1-$H$15),0)</f>
        <v>252117</v>
      </c>
      <c r="Y33" s="165">
        <f>ROUND(Y93*Содержание!$H$8*(1+$H$13)*(1-$H$14)*(1-$H$15),0)</f>
        <v>263659</v>
      </c>
      <c r="Z33" s="165">
        <f>ROUND(Z93*Содержание!$H$8*(1+$H$13)*(1-$H$14)*(1-$H$15),0)</f>
        <v>259988</v>
      </c>
      <c r="AA33" s="165">
        <f>ROUND(AA93*Содержание!$H$8*(1+$H$13)*(1-$H$14)*(1-$H$15),0)</f>
        <v>271631</v>
      </c>
      <c r="AB33" s="165">
        <f>ROUND(AB93*Содержание!$H$8*(1+$H$13)*(1-$H$14)*(1-$H$15),0)</f>
        <v>276509</v>
      </c>
      <c r="AC33" s="165">
        <f>ROUND(AC93*Содержание!$H$8*(1+$H$13)*(1-$H$14)*(1-$H$15),0)</f>
        <v>283894</v>
      </c>
      <c r="AD33" s="165">
        <f>ROUND(AD93*Содержание!$H$8*(1+$H$13)*(1-$H$14)*(1-$H$15),0)</f>
        <v>298217</v>
      </c>
      <c r="AE33" s="165">
        <f>ROUND(AE93*Содержание!$H$8*(1+$H$13)*(1-$H$14)*(1-$H$15),0)</f>
        <v>305217</v>
      </c>
      <c r="AF33" s="165">
        <f>ROUND(AF93*Содержание!$H$8*(1+$H$13)*(1-$H$14)*(1-$H$15),0)</f>
        <v>316925</v>
      </c>
      <c r="AG33" s="165">
        <f>ROUND(AG93*Содержание!$H$8*(1+$H$13)*(1-$H$14)*(1-$H$15),0)</f>
        <v>317345</v>
      </c>
      <c r="AH33" s="165">
        <f>ROUND(AH93*Содержание!$H$8*(1+$H$13)*(1-$H$14)*(1-$H$15),0)</f>
        <v>321386</v>
      </c>
      <c r="AI33" s="165">
        <f>ROUND(AI93*Содержание!$H$8*(1+$H$13)*(1-$H$14)*(1-$H$15),0)</f>
        <v>325009</v>
      </c>
      <c r="AJ33" s="165">
        <f>ROUND(AJ93*Содержание!$H$8*(1+$H$13)*(1-$H$14)*(1-$H$15),0)</f>
        <v>336298</v>
      </c>
      <c r="AK33" s="165">
        <f>ROUND(AK93*Содержание!$H$8*(1+$H$13)*(1-$H$14)*(1-$H$15),0)</f>
        <v>405680</v>
      </c>
      <c r="AL33" s="165">
        <f>ROUND(AL93*Содержание!$H$8*(1+$H$13)*(1-$H$14)*(1-$H$15),0)</f>
        <v>425932</v>
      </c>
      <c r="AM33" s="165">
        <f>ROUND(AM93*Содержание!$H$8*(1+$H$13)*(1-$H$14)*(1-$H$15),0)</f>
        <v>438083</v>
      </c>
      <c r="AN33" s="165">
        <f>ROUND(AN93*Содержание!$H$8*(1+$H$13)*(1-$H$14)*(1-$H$15),0)</f>
        <v>446310</v>
      </c>
      <c r="AO33" s="165">
        <f>ROUND(AO93*Содержание!$H$8*(1+$H$13)*(1-$H$14)*(1-$H$15),0)</f>
        <v>446943</v>
      </c>
      <c r="AP33" s="165">
        <f>ROUND(AP93*Содержание!$H$8*(1+$H$13)*(1-$H$14)*(1-$H$15),0)</f>
        <v>452889</v>
      </c>
      <c r="AQ33" s="165">
        <f>ROUND(AQ93*Содержание!$H$8*(1+$H$13)*(1-$H$14)*(1-$H$15),0)</f>
        <v>456562</v>
      </c>
      <c r="AR33" s="165">
        <f>ROUND(AR93*Содержание!$H$8*(1+$H$13)*(1-$H$14)*(1-$H$15),0)</f>
        <v>458968</v>
      </c>
      <c r="AS33" s="164">
        <f>ROUND(AS93*Содержание!$H$8*(1+$H$13)*(1-$H$14)*(1-$H$15),0)</f>
        <v>461373</v>
      </c>
      <c r="AT33" s="164">
        <f>ROUND(AT93*Содержание!$H$8*(1+$H$13)*(1-$H$14)*(1-$H$15),0)</f>
        <v>462006</v>
      </c>
      <c r="AU33" s="164">
        <f>ROUND(AU93*Содержание!$H$8*(1+$H$13)*(1-$H$14)*(1-$H$15),0)</f>
        <v>469728</v>
      </c>
      <c r="AV33" s="164">
        <f>ROUND(AV93*Содержание!$H$8*(1+$H$13)*(1-$H$14)*(1-$H$15),0)</f>
        <v>477067</v>
      </c>
      <c r="AW33" s="164">
        <f>ROUND(AW93*Содержание!$H$8*(1+$H$13)*(1-$H$14)*(1-$H$15),0)</f>
        <v>478967</v>
      </c>
      <c r="AX33" s="164">
        <f>ROUND(AX93*Содержание!$H$8*(1+$H$13)*(1-$H$14)*(1-$H$15),0)</f>
        <v>483271</v>
      </c>
      <c r="AY33" s="164">
        <f>ROUND(AY93*Содержание!$H$8*(1+$H$13)*(1-$H$14)*(1-$H$15),0)</f>
        <v>487069</v>
      </c>
      <c r="AZ33" s="164">
        <f>ROUND(AZ93*Содержание!$H$8*(1+$H$13)*(1-$H$14)*(1-$H$15),0)</f>
        <v>494917</v>
      </c>
    </row>
    <row r="34" spans="1:52">
      <c r="A34" s="160">
        <v>3750</v>
      </c>
      <c r="B34" s="164">
        <f>ROUND(B94*Содержание!$H$8*(1+$H$13)*(1-$H$14)*(1-$H$15),0)</f>
        <v>141639</v>
      </c>
      <c r="C34" s="164">
        <f>ROUND(C94*Содержание!$H$8*(1+$H$13)*(1-$H$14)*(1-$H$15),0)</f>
        <v>147210</v>
      </c>
      <c r="D34" s="164">
        <f>ROUND(D94*Содержание!$H$8*(1+$H$13)*(1-$H$14)*(1-$H$15),0)</f>
        <v>152653</v>
      </c>
      <c r="E34" s="165">
        <f>ROUND(E94*Содержание!$H$8*(1+$H$13)*(1-$H$14)*(1-$H$15),0)</f>
        <v>158474</v>
      </c>
      <c r="F34" s="165">
        <f>ROUND(F94*Содержание!$H$8*(1+$H$13)*(1-$H$14)*(1-$H$15),0)</f>
        <v>169360</v>
      </c>
      <c r="G34" s="165">
        <f>ROUND(G94*Содержание!$H$8*(1+$H$13)*(1-$H$14)*(1-$H$15),0)</f>
        <v>175561</v>
      </c>
      <c r="H34" s="165">
        <f>ROUND(H94*Содержание!$H$8*(1+$H$13)*(1-$H$14)*(1-$H$15),0)</f>
        <v>181258</v>
      </c>
      <c r="I34" s="165">
        <f>ROUND(I94*Содержание!$H$8*(1+$H$13)*(1-$H$14)*(1-$H$15),0)</f>
        <v>186954</v>
      </c>
      <c r="J34" s="165">
        <f>ROUND(J94*Содержание!$H$8*(1+$H$13)*(1-$H$14)*(1-$H$15),0)</f>
        <v>188852</v>
      </c>
      <c r="K34" s="165">
        <f>ROUND(K94*Содержание!$H$8*(1+$H$13)*(1-$H$14)*(1-$H$15),0)</f>
        <v>204169</v>
      </c>
      <c r="L34" s="165">
        <f>ROUND(L94*Содержание!$H$8*(1+$H$13)*(1-$H$14)*(1-$H$15),0)</f>
        <v>198472</v>
      </c>
      <c r="M34" s="165">
        <f>ROUND(M94*Содержание!$H$8*(1+$H$13)*(1-$H$14)*(1-$H$15),0)</f>
        <v>199992</v>
      </c>
      <c r="N34" s="165">
        <f>ROUND(N94*Содержание!$H$8*(1+$H$13)*(1-$H$14)*(1-$H$15),0)</f>
        <v>210877</v>
      </c>
      <c r="O34" s="165">
        <f>ROUND(O94*Содержание!$H$8*(1+$H$13)*(1-$H$14)*(1-$H$15),0)</f>
        <v>215815</v>
      </c>
      <c r="P34" s="165">
        <f>ROUND(P94*Содержание!$H$8*(1+$H$13)*(1-$H$14)*(1-$H$15),0)</f>
        <v>217080</v>
      </c>
      <c r="Q34" s="165">
        <f>ROUND(Q94*Содержание!$H$8*(1+$H$13)*(1-$H$14)*(1-$H$15),0)</f>
        <v>225053</v>
      </c>
      <c r="R34" s="165">
        <f>ROUND(R94*Содержание!$H$8*(1+$H$13)*(1-$H$14)*(1-$H$15),0)</f>
        <v>228218</v>
      </c>
      <c r="S34" s="165">
        <f>ROUND(S94*Содержание!$H$8*(1+$H$13)*(1-$H$14)*(1-$H$15),0)</f>
        <v>233407</v>
      </c>
      <c r="T34" s="165">
        <f>ROUND(T94*Содержание!$H$8*(1+$H$13)*(1-$H$14)*(1-$H$15),0)</f>
        <v>239298</v>
      </c>
      <c r="U34" s="165">
        <f>ROUND(U94*Содержание!$H$8*(1+$H$13)*(1-$H$14)*(1-$H$15),0)</f>
        <v>239573</v>
      </c>
      <c r="V34" s="165">
        <f>ROUND(V94*Содержание!$H$8*(1+$H$13)*(1-$H$14)*(1-$H$15),0)</f>
        <v>246953</v>
      </c>
      <c r="W34" s="165">
        <f>ROUND(W94*Содержание!$H$8*(1+$H$13)*(1-$H$14)*(1-$H$15),0)</f>
        <v>253234</v>
      </c>
      <c r="X34" s="165">
        <f>ROUND(X94*Содержание!$H$8*(1+$H$13)*(1-$H$14)*(1-$H$15),0)</f>
        <v>258250</v>
      </c>
      <c r="Y34" s="165">
        <f>ROUND(Y94*Содержание!$H$8*(1+$H$13)*(1-$H$14)*(1-$H$15),0)</f>
        <v>269990</v>
      </c>
      <c r="Z34" s="165">
        <f>ROUND(Z94*Содержание!$H$8*(1+$H$13)*(1-$H$14)*(1-$H$15),0)</f>
        <v>266317</v>
      </c>
      <c r="AA34" s="165">
        <f>ROUND(AA94*Содержание!$H$8*(1+$H$13)*(1-$H$14)*(1-$H$15),0)</f>
        <v>275951</v>
      </c>
      <c r="AB34" s="165">
        <f>ROUND(AB94*Содержание!$H$8*(1+$H$13)*(1-$H$14)*(1-$H$15),0)</f>
        <v>280133</v>
      </c>
      <c r="AC34" s="165">
        <f>ROUND(AC94*Содержание!$H$8*(1+$H$13)*(1-$H$14)*(1-$H$15),0)</f>
        <v>289608</v>
      </c>
      <c r="AD34" s="165">
        <f>ROUND(AD94*Содержание!$H$8*(1+$H$13)*(1-$H$14)*(1-$H$15),0)</f>
        <v>311885</v>
      </c>
      <c r="AE34" s="165">
        <f>ROUND(AE94*Содержание!$H$8*(1+$H$13)*(1-$H$14)*(1-$H$15),0)</f>
        <v>316947</v>
      </c>
      <c r="AF34" s="165">
        <f>ROUND(AF94*Содержание!$H$8*(1+$H$13)*(1-$H$14)*(1-$H$15),0)</f>
        <v>317455</v>
      </c>
      <c r="AG34" s="165">
        <f>ROUND(AG94*Содержание!$H$8*(1+$H$13)*(1-$H$14)*(1-$H$15),0)</f>
        <v>322221</v>
      </c>
      <c r="AH34" s="165">
        <f>ROUND(AH94*Содержание!$H$8*(1+$H$13)*(1-$H$14)*(1-$H$15),0)</f>
        <v>321524</v>
      </c>
      <c r="AI34" s="165">
        <f>ROUND(AI94*Содержание!$H$8*(1+$H$13)*(1-$H$14)*(1-$H$15),0)</f>
        <v>332255</v>
      </c>
      <c r="AJ34" s="165">
        <f>ROUND(AJ94*Содержание!$H$8*(1+$H$13)*(1-$H$14)*(1-$H$15),0)</f>
        <v>344382</v>
      </c>
      <c r="AK34" s="165">
        <f>ROUND(AK94*Содержание!$H$8*(1+$H$13)*(1-$H$14)*(1-$H$15),0)</f>
        <v>458461</v>
      </c>
      <c r="AL34" s="165">
        <f>ROUND(AL94*Содержание!$H$8*(1+$H$13)*(1-$H$14)*(1-$H$15),0)</f>
        <v>459601</v>
      </c>
      <c r="AM34" s="165">
        <f>ROUND(AM94*Содержание!$H$8*(1+$H$13)*(1-$H$14)*(1-$H$15),0)</f>
        <v>467449</v>
      </c>
      <c r="AN34" s="165">
        <f>ROUND(AN94*Содержание!$H$8*(1+$H$13)*(1-$H$14)*(1-$H$15),0)</f>
        <v>449474</v>
      </c>
      <c r="AO34" s="165">
        <f>ROUND(AO94*Содержание!$H$8*(1+$H$13)*(1-$H$14)*(1-$H$15),0)</f>
        <v>449852</v>
      </c>
      <c r="AP34" s="165">
        <f>ROUND(AP94*Содержание!$H$8*(1+$H$13)*(1-$H$14)*(1-$H$15),0)</f>
        <v>479095</v>
      </c>
      <c r="AQ34" s="165">
        <f>ROUND(AQ94*Содержание!$H$8*(1+$H$13)*(1-$H$14)*(1-$H$15),0)</f>
        <v>479854</v>
      </c>
      <c r="AR34" s="165">
        <f>ROUND(AR94*Содержание!$H$8*(1+$H$13)*(1-$H$14)*(1-$H$15),0)</f>
        <v>481878</v>
      </c>
      <c r="AS34" s="164">
        <f>ROUND(AS94*Содержание!$H$8*(1+$H$13)*(1-$H$14)*(1-$H$15),0)</f>
        <v>486307</v>
      </c>
      <c r="AT34" s="164">
        <f>ROUND(AT94*Содержание!$H$8*(1+$H$13)*(1-$H$14)*(1-$H$15),0)</f>
        <v>491498</v>
      </c>
      <c r="AU34" s="164">
        <f>ROUND(AU94*Содержание!$H$8*(1+$H$13)*(1-$H$14)*(1-$H$15),0)</f>
        <v>498080</v>
      </c>
      <c r="AV34" s="164">
        <f>ROUND(AV94*Содержание!$H$8*(1+$H$13)*(1-$H$14)*(1-$H$15),0)</f>
        <v>514029</v>
      </c>
      <c r="AW34" s="164">
        <f>ROUND(AW94*Содержание!$H$8*(1+$H$13)*(1-$H$14)*(1-$H$15),0)</f>
        <v>518839</v>
      </c>
      <c r="AX34" s="164">
        <f>ROUND(AX94*Содержание!$H$8*(1+$H$13)*(1-$H$14)*(1-$H$15),0)</f>
        <v>519725</v>
      </c>
      <c r="AY34" s="164">
        <f>ROUND(AY94*Содержание!$H$8*(1+$H$13)*(1-$H$14)*(1-$H$15),0)</f>
        <v>522762</v>
      </c>
      <c r="AZ34" s="164">
        <f>ROUND(AZ94*Содержание!$H$8*(1+$H$13)*(1-$H$14)*(1-$H$15),0)</f>
        <v>539595</v>
      </c>
    </row>
    <row r="35" spans="1:52">
      <c r="A35" s="160">
        <v>3875</v>
      </c>
      <c r="B35" s="164">
        <f>ROUND(B95*Содержание!$H$8*(1+$H$13)*(1-$H$14)*(1-$H$15),0)</f>
        <v>142905</v>
      </c>
      <c r="C35" s="164">
        <f>ROUND(C95*Содержание!$H$8*(1+$H$13)*(1-$H$14)*(1-$H$15),0)</f>
        <v>149108</v>
      </c>
      <c r="D35" s="164">
        <f>ROUND(D95*Содержание!$H$8*(1+$H$13)*(1-$H$14)*(1-$H$15),0)</f>
        <v>155309</v>
      </c>
      <c r="E35" s="165">
        <f>ROUND(E95*Содержание!$H$8*(1+$H$13)*(1-$H$14)*(1-$H$15),0)</f>
        <v>162018</v>
      </c>
      <c r="F35" s="165">
        <f>ROUND(F95*Содержание!$H$8*(1+$H$13)*(1-$H$14)*(1-$H$15),0)</f>
        <v>177336</v>
      </c>
      <c r="G35" s="165">
        <f>ROUND(G95*Содержание!$H$8*(1+$H$13)*(1-$H$14)*(1-$H$15),0)</f>
        <v>183536</v>
      </c>
      <c r="H35" s="165">
        <f>ROUND(H95*Содержание!$H$8*(1+$H$13)*(1-$H$14)*(1-$H$15),0)</f>
        <v>189232</v>
      </c>
      <c r="I35" s="165">
        <f>ROUND(I95*Содержание!$H$8*(1+$H$13)*(1-$H$14)*(1-$H$15),0)</f>
        <v>195815</v>
      </c>
      <c r="J35" s="165">
        <f>ROUND(J95*Содержание!$H$8*(1+$H$13)*(1-$H$14)*(1-$H$15),0)</f>
        <v>196829</v>
      </c>
      <c r="K35" s="165">
        <f>ROUND(K95*Содержание!$H$8*(1+$H$13)*(1-$H$14)*(1-$H$15),0)</f>
        <v>213284</v>
      </c>
      <c r="L35" s="165">
        <f>ROUND(L95*Содержание!$H$8*(1+$H$13)*(1-$H$14)*(1-$H$15),0)</f>
        <v>207459</v>
      </c>
      <c r="M35" s="165">
        <f>ROUND(M95*Содержание!$H$8*(1+$H$13)*(1-$H$14)*(1-$H$15),0)</f>
        <v>209105</v>
      </c>
      <c r="N35" s="165">
        <f>ROUND(N95*Содержание!$H$8*(1+$H$13)*(1-$H$14)*(1-$H$15),0)</f>
        <v>220498</v>
      </c>
      <c r="O35" s="165">
        <f>ROUND(O95*Содержание!$H$8*(1+$H$13)*(1-$H$14)*(1-$H$15),0)</f>
        <v>225434</v>
      </c>
      <c r="P35" s="165">
        <f>ROUND(P95*Содержание!$H$8*(1+$H$13)*(1-$H$14)*(1-$H$15),0)</f>
        <v>227204</v>
      </c>
      <c r="Q35" s="165">
        <f>ROUND(Q95*Содержание!$H$8*(1+$H$13)*(1-$H$14)*(1-$H$15),0)</f>
        <v>235054</v>
      </c>
      <c r="R35" s="165">
        <f>ROUND(R95*Содержание!$H$8*(1+$H$13)*(1-$H$14)*(1-$H$15),0)</f>
        <v>238596</v>
      </c>
      <c r="S35" s="165">
        <f>ROUND(S95*Содержание!$H$8*(1+$H$13)*(1-$H$14)*(1-$H$15),0)</f>
        <v>244548</v>
      </c>
      <c r="T35" s="165">
        <f>ROUND(T95*Содержание!$H$8*(1+$H$13)*(1-$H$14)*(1-$H$15),0)</f>
        <v>250306</v>
      </c>
      <c r="U35" s="165">
        <f>ROUND(U95*Содержание!$H$8*(1+$H$13)*(1-$H$14)*(1-$H$15),0)</f>
        <v>250726</v>
      </c>
      <c r="V35" s="165">
        <f>ROUND(V95*Содержание!$H$8*(1+$H$13)*(1-$H$14)*(1-$H$15),0)</f>
        <v>258471</v>
      </c>
      <c r="W35" s="165">
        <f>ROUND(W95*Содержание!$H$8*(1+$H$13)*(1-$H$14)*(1-$H$15),0)</f>
        <v>264165</v>
      </c>
      <c r="X35" s="165">
        <f>ROUND(X95*Содержание!$H$8*(1+$H$13)*(1-$H$14)*(1-$H$15),0)</f>
        <v>270378</v>
      </c>
      <c r="Y35" s="165">
        <f>ROUND(Y95*Содержание!$H$8*(1+$H$13)*(1-$H$14)*(1-$H$15),0)</f>
        <v>283027</v>
      </c>
      <c r="Z35" s="165">
        <f>ROUND(Z95*Содержание!$H$8*(1+$H$13)*(1-$H$14)*(1-$H$15),0)</f>
        <v>280271</v>
      </c>
      <c r="AA35" s="165">
        <f>ROUND(AA95*Содержание!$H$8*(1+$H$13)*(1-$H$14)*(1-$H$15),0)</f>
        <v>291421</v>
      </c>
      <c r="AB35" s="165">
        <f>ROUND(AB95*Содержание!$H$8*(1+$H$13)*(1-$H$14)*(1-$H$15),0)</f>
        <v>296578</v>
      </c>
      <c r="AC35" s="165">
        <f>ROUND(AC95*Содержание!$H$8*(1+$H$13)*(1-$H$14)*(1-$H$15),0)</f>
        <v>310095</v>
      </c>
      <c r="AD35" s="165">
        <f>ROUND(AD95*Содержание!$H$8*(1+$H$13)*(1-$H$14)*(1-$H$15),0)</f>
        <v>319607</v>
      </c>
      <c r="AE35" s="165">
        <f>ROUND(AE95*Содержание!$H$8*(1+$H$13)*(1-$H$14)*(1-$H$15),0)</f>
        <v>326543</v>
      </c>
      <c r="AF35" s="165">
        <f>ROUND(AF95*Содержание!$H$8*(1+$H$13)*(1-$H$14)*(1-$H$15),0)</f>
        <v>331700</v>
      </c>
      <c r="AG35" s="165">
        <f>ROUND(AG95*Содержание!$H$8*(1+$H$13)*(1-$H$14)*(1-$H$15),0)</f>
        <v>337272</v>
      </c>
      <c r="AH35" s="165">
        <f>ROUND(AH95*Содержание!$H$8*(1+$H$13)*(1-$H$14)*(1-$H$15),0)</f>
        <v>342988</v>
      </c>
      <c r="AI35" s="165">
        <f>ROUND(AI95*Содержание!$H$8*(1+$H$13)*(1-$H$14)*(1-$H$15),0)</f>
        <v>352389</v>
      </c>
      <c r="AJ35" s="165">
        <f>ROUND(AJ95*Содержание!$H$8*(1+$H$13)*(1-$H$14)*(1-$H$15),0)</f>
        <v>377274</v>
      </c>
      <c r="AK35" s="165">
        <f>ROUND(AK95*Содержание!$H$8*(1+$H$13)*(1-$H$14)*(1-$H$15),0)</f>
        <v>476183</v>
      </c>
      <c r="AL35" s="165">
        <f>ROUND(AL95*Содержание!$H$8*(1+$H$13)*(1-$H$14)*(1-$H$15),0)</f>
        <v>476816</v>
      </c>
      <c r="AM35" s="165">
        <f>ROUND(AM95*Содержание!$H$8*(1+$H$13)*(1-$H$14)*(1-$H$15),0)</f>
        <v>498208</v>
      </c>
      <c r="AN35" s="165">
        <f>ROUND(AN95*Содержание!$H$8*(1+$H$13)*(1-$H$14)*(1-$H$15),0)</f>
        <v>478589</v>
      </c>
      <c r="AO35" s="165">
        <f>ROUND(AO95*Содержание!$H$8*(1+$H$13)*(1-$H$14)*(1-$H$15),0)</f>
        <v>496054</v>
      </c>
      <c r="AP35" s="165">
        <f>ROUND(AP95*Содержание!$H$8*(1+$H$13)*(1-$H$14)*(1-$H$15),0)</f>
        <v>507446</v>
      </c>
      <c r="AQ35" s="165">
        <f>ROUND(AQ95*Содержание!$H$8*(1+$H$13)*(1-$H$14)*(1-$H$15),0)</f>
        <v>508206</v>
      </c>
      <c r="AR35" s="165">
        <f>ROUND(AR95*Содержание!$H$8*(1+$H$13)*(1-$H$14)*(1-$H$15),0)</f>
        <v>508713</v>
      </c>
      <c r="AS35" s="164">
        <f>ROUND(AS95*Содержание!$H$8*(1+$H$13)*(1-$H$14)*(1-$H$15),0)</f>
        <v>509724</v>
      </c>
      <c r="AT35" s="164">
        <f>ROUND(AT95*Содержание!$H$8*(1+$H$13)*(1-$H$14)*(1-$H$15),0)</f>
        <v>510991</v>
      </c>
      <c r="AU35" s="164">
        <f>ROUND(AU95*Содержание!$H$8*(1+$H$13)*(1-$H$14)*(1-$H$15),0)</f>
        <v>515167</v>
      </c>
      <c r="AV35" s="164">
        <f>ROUND(AV95*Содержание!$H$8*(1+$H$13)*(1-$H$14)*(1-$H$15),0)</f>
        <v>519725</v>
      </c>
      <c r="AW35" s="164">
        <f>ROUND(AW95*Содержание!$H$8*(1+$H$13)*(1-$H$14)*(1-$H$15),0)</f>
        <v>520610</v>
      </c>
      <c r="AX35" s="164">
        <f>ROUND(AX95*Содержание!$H$8*(1+$H$13)*(1-$H$14)*(1-$H$15),0)</f>
        <v>524534</v>
      </c>
      <c r="AY35" s="164">
        <f>ROUND(AY95*Содержание!$H$8*(1+$H$13)*(1-$H$14)*(1-$H$15),0)</f>
        <v>539595</v>
      </c>
      <c r="AZ35" s="164">
        <f>ROUND(AZ95*Содержание!$H$8*(1+$H$13)*(1-$H$14)*(1-$H$15),0)</f>
        <v>545674</v>
      </c>
    </row>
    <row r="36" spans="1:52">
      <c r="A36" s="160">
        <v>4000</v>
      </c>
      <c r="B36" s="164">
        <f>ROUND(B96*Содержание!$H$8*(1+$H$13)*(1-$H$14)*(1-$H$15),0)</f>
        <v>147715</v>
      </c>
      <c r="C36" s="164">
        <f>ROUND(C96*Содержание!$H$8*(1+$H$13)*(1-$H$14)*(1-$H$15),0)</f>
        <v>153540</v>
      </c>
      <c r="D36" s="164">
        <f>ROUND(D96*Содержание!$H$8*(1+$H$13)*(1-$H$14)*(1-$H$15),0)</f>
        <v>159487</v>
      </c>
      <c r="E36" s="165">
        <f>ROUND(E96*Содержание!$H$8*(1+$H$13)*(1-$H$14)*(1-$H$15),0)</f>
        <v>165817</v>
      </c>
      <c r="F36" s="165">
        <f>ROUND(F96*Содержание!$H$8*(1+$H$13)*(1-$H$14)*(1-$H$15),0)</f>
        <v>181130</v>
      </c>
      <c r="G36" s="165">
        <f>ROUND(G96*Содержание!$H$8*(1+$H$13)*(1-$H$14)*(1-$H$15),0)</f>
        <v>186954</v>
      </c>
      <c r="H36" s="165">
        <f>ROUND(H96*Содержание!$H$8*(1+$H$13)*(1-$H$14)*(1-$H$15),0)</f>
        <v>193029</v>
      </c>
      <c r="I36" s="165">
        <f>ROUND(I96*Содержание!$H$8*(1+$H$13)*(1-$H$14)*(1-$H$15),0)</f>
        <v>199865</v>
      </c>
      <c r="J36" s="165">
        <f>ROUND(J96*Содержание!$H$8*(1+$H$13)*(1-$H$14)*(1-$H$15),0)</f>
        <v>201258</v>
      </c>
      <c r="K36" s="165">
        <f>ROUND(K96*Содержание!$H$8*(1+$H$13)*(1-$H$14)*(1-$H$15),0)</f>
        <v>217966</v>
      </c>
      <c r="L36" s="165">
        <f>ROUND(L96*Содержание!$H$8*(1+$H$13)*(1-$H$14)*(1-$H$15),0)</f>
        <v>211763</v>
      </c>
      <c r="M36" s="165">
        <f>ROUND(M96*Содержание!$H$8*(1+$H$13)*(1-$H$14)*(1-$H$15),0)</f>
        <v>213666</v>
      </c>
      <c r="N36" s="165">
        <f>ROUND(N96*Содержание!$H$8*(1+$H$13)*(1-$H$14)*(1-$H$15),0)</f>
        <v>225179</v>
      </c>
      <c r="O36" s="165">
        <f>ROUND(O96*Содержание!$H$8*(1+$H$13)*(1-$H$14)*(1-$H$15),0)</f>
        <v>231004</v>
      </c>
      <c r="P36" s="165">
        <f>ROUND(P96*Содержание!$H$8*(1+$H$13)*(1-$H$14)*(1-$H$15),0)</f>
        <v>231636</v>
      </c>
      <c r="Q36" s="165">
        <f>ROUND(Q96*Содержание!$H$8*(1+$H$13)*(1-$H$14)*(1-$H$15),0)</f>
        <v>239991</v>
      </c>
      <c r="R36" s="165">
        <f>ROUND(R96*Содержание!$H$8*(1+$H$13)*(1-$H$14)*(1-$H$15),0)</f>
        <v>244548</v>
      </c>
      <c r="S36" s="165">
        <f>ROUND(S96*Содержание!$H$8*(1+$H$13)*(1-$H$14)*(1-$H$15),0)</f>
        <v>249483</v>
      </c>
      <c r="T36" s="165">
        <f>ROUND(T96*Содержание!$H$8*(1+$H$13)*(1-$H$14)*(1-$H$15),0)</f>
        <v>256162</v>
      </c>
      <c r="U36" s="165">
        <f>ROUND(U96*Содержание!$H$8*(1+$H$13)*(1-$H$14)*(1-$H$15),0)</f>
        <v>256299</v>
      </c>
      <c r="V36" s="165">
        <f>ROUND(V96*Содержание!$H$8*(1+$H$13)*(1-$H$14)*(1-$H$15),0)</f>
        <v>264293</v>
      </c>
      <c r="W36" s="165">
        <f>ROUND(W96*Содержание!$H$8*(1+$H$13)*(1-$H$14)*(1-$H$15),0)</f>
        <v>271215</v>
      </c>
      <c r="X36" s="165">
        <f>ROUND(X96*Содержание!$H$8*(1+$H$13)*(1-$H$14)*(1-$H$15),0)</f>
        <v>276369</v>
      </c>
      <c r="Y36" s="165">
        <f>ROUND(Y96*Содержание!$H$8*(1+$H$13)*(1-$H$14)*(1-$H$15),0)</f>
        <v>289357</v>
      </c>
      <c r="Z36" s="165">
        <f>ROUND(Z96*Содержание!$H$8*(1+$H$13)*(1-$H$14)*(1-$H$15),0)</f>
        <v>286542</v>
      </c>
      <c r="AA36" s="165">
        <f>ROUND(AA96*Содержание!$H$8*(1+$H$13)*(1-$H$14)*(1-$H$15),0)</f>
        <v>298111</v>
      </c>
      <c r="AB36" s="165">
        <f>ROUND(AB96*Содержание!$H$8*(1+$H$13)*(1-$H$14)*(1-$H$15),0)</f>
        <v>303128</v>
      </c>
      <c r="AC36" s="165">
        <f>ROUND(AC96*Содержание!$H$8*(1+$H$13)*(1-$H$14)*(1-$H$15),0)</f>
        <v>310239</v>
      </c>
      <c r="AD36" s="165">
        <f>ROUND(AD96*Содержание!$H$8*(1+$H$13)*(1-$H$14)*(1-$H$15),0)</f>
        <v>319734</v>
      </c>
      <c r="AE36" s="165">
        <f>ROUND(AE96*Содержание!$H$8*(1+$H$13)*(1-$H$14)*(1-$H$15),0)</f>
        <v>333789</v>
      </c>
      <c r="AF36" s="165">
        <f>ROUND(AF96*Содержание!$H$8*(1+$H$13)*(1-$H$14)*(1-$H$15),0)</f>
        <v>334069</v>
      </c>
      <c r="AG36" s="165">
        <f>ROUND(AG96*Содержание!$H$8*(1+$H$13)*(1-$H$14)*(1-$H$15),0)</f>
        <v>337692</v>
      </c>
      <c r="AH36" s="165">
        <f>ROUND(AH96*Содержание!$H$8*(1+$H$13)*(1-$H$14)*(1-$H$15),0)</f>
        <v>346946</v>
      </c>
      <c r="AI36" s="165">
        <f>ROUND(AI96*Содержание!$H$8*(1+$H$13)*(1-$H$14)*(1-$H$15),0)</f>
        <v>358597</v>
      </c>
      <c r="AJ36" s="165">
        <f>ROUND(AJ96*Содержание!$H$8*(1+$H$13)*(1-$H$14)*(1-$H$15),0)</f>
        <v>387588</v>
      </c>
      <c r="AK36" s="165">
        <f>ROUND(AK96*Содержание!$H$8*(1+$H$13)*(1-$H$14)*(1-$H$15),0)</f>
        <v>476183</v>
      </c>
      <c r="AL36" s="165">
        <f>ROUND(AL96*Содержание!$H$8*(1+$H$13)*(1-$H$14)*(1-$H$15),0)</f>
        <v>486940</v>
      </c>
      <c r="AM36" s="165">
        <f>ROUND(AM96*Содержание!$H$8*(1+$H$13)*(1-$H$14)*(1-$H$15),0)</f>
        <v>498208</v>
      </c>
      <c r="AN36" s="165">
        <f>ROUND(AN96*Содержание!$H$8*(1+$H$13)*(1-$H$14)*(1-$H$15),0)</f>
        <v>485804</v>
      </c>
      <c r="AO36" s="165">
        <f>ROUND(AO96*Содержание!$H$8*(1+$H$13)*(1-$H$14)*(1-$H$15),0)</f>
        <v>496181</v>
      </c>
      <c r="AP36" s="165">
        <f>ROUND(AP96*Содержание!$H$8*(1+$H$13)*(1-$H$14)*(1-$H$15),0)</f>
        <v>507702</v>
      </c>
      <c r="AQ36" s="165">
        <f>ROUND(AQ96*Содержание!$H$8*(1+$H$13)*(1-$H$14)*(1-$H$15),0)</f>
        <v>508333</v>
      </c>
      <c r="AR36" s="165">
        <f>ROUND(AR96*Содержание!$H$8*(1+$H$13)*(1-$H$14)*(1-$H$15),0)</f>
        <v>509474</v>
      </c>
      <c r="AS36" s="164">
        <f>ROUND(AS96*Содержание!$H$8*(1+$H$13)*(1-$H$14)*(1-$H$15),0)</f>
        <v>512004</v>
      </c>
      <c r="AT36" s="164">
        <f>ROUND(AT96*Содержание!$H$8*(1+$H$13)*(1-$H$14)*(1-$H$15),0)</f>
        <v>517574</v>
      </c>
      <c r="AU36" s="164">
        <f>ROUND(AU96*Содержание!$H$8*(1+$H$13)*(1-$H$14)*(1-$H$15),0)</f>
        <v>522510</v>
      </c>
      <c r="AV36" s="164">
        <f>ROUND(AV96*Содержание!$H$8*(1+$H$13)*(1-$H$14)*(1-$H$15),0)</f>
        <v>523649</v>
      </c>
      <c r="AW36" s="164">
        <f>ROUND(AW96*Содержание!$H$8*(1+$H$13)*(1-$H$14)*(1-$H$15),0)</f>
        <v>531496</v>
      </c>
      <c r="AX36" s="164">
        <f>ROUND(AX96*Содержание!$H$8*(1+$H$13)*(1-$H$14)*(1-$H$15),0)</f>
        <v>541497</v>
      </c>
      <c r="AY36" s="164">
        <f>ROUND(AY96*Содержание!$H$8*(1+$H$13)*(1-$H$14)*(1-$H$15),0)</f>
        <v>547065</v>
      </c>
      <c r="AZ36" s="164">
        <f>ROUND(AZ96*Содержание!$H$8*(1+$H$13)*(1-$H$14)*(1-$H$15),0)</f>
        <v>552890</v>
      </c>
    </row>
    <row r="37" spans="1:52">
      <c r="A37" s="160">
        <v>4125</v>
      </c>
      <c r="B37" s="164">
        <f>ROUND(B97*Содержание!$H$8*(1+$H$13)*(1-$H$14)*(1-$H$15),0)</f>
        <v>159359</v>
      </c>
      <c r="C37" s="164">
        <f>ROUND(C97*Содержание!$H$8*(1+$H$13)*(1-$H$14)*(1-$H$15),0)</f>
        <v>164931</v>
      </c>
      <c r="D37" s="164">
        <f>ROUND(D97*Содержание!$H$8*(1+$H$13)*(1-$H$14)*(1-$H$15),0)</f>
        <v>170879</v>
      </c>
      <c r="E37" s="165">
        <f>ROUND(E97*Содержание!$H$8*(1+$H$13)*(1-$H$14)*(1-$H$15),0)</f>
        <v>176956</v>
      </c>
      <c r="F37" s="165">
        <f>ROUND(F97*Содержание!$H$8*(1+$H$13)*(1-$H$14)*(1-$H$15),0)</f>
        <v>186574</v>
      </c>
      <c r="G37" s="165">
        <f>ROUND(G97*Содержание!$H$8*(1+$H$13)*(1-$H$14)*(1-$H$15),0)</f>
        <v>192778</v>
      </c>
      <c r="H37" s="165">
        <f>ROUND(H97*Содержание!$H$8*(1+$H$13)*(1-$H$14)*(1-$H$15),0)</f>
        <v>198853</v>
      </c>
      <c r="I37" s="165">
        <f>ROUND(I97*Содержание!$H$8*(1+$H$13)*(1-$H$14)*(1-$H$15),0)</f>
        <v>205940</v>
      </c>
      <c r="J37" s="165">
        <f>ROUND(J97*Содержание!$H$8*(1+$H$13)*(1-$H$14)*(1-$H$15),0)</f>
        <v>207459</v>
      </c>
      <c r="K37" s="165">
        <f>ROUND(K97*Содержание!$H$8*(1+$H$13)*(1-$H$14)*(1-$H$15),0)</f>
        <v>224676</v>
      </c>
      <c r="L37" s="165">
        <f>ROUND(L97*Содержание!$H$8*(1+$H$13)*(1-$H$14)*(1-$H$15),0)</f>
        <v>212268</v>
      </c>
      <c r="M37" s="165">
        <f>ROUND(M97*Содержание!$H$8*(1+$H$13)*(1-$H$14)*(1-$H$15),0)</f>
        <v>213666</v>
      </c>
      <c r="N37" s="165">
        <f>ROUND(N97*Содержание!$H$8*(1+$H$13)*(1-$H$14)*(1-$H$15),0)</f>
        <v>225306</v>
      </c>
      <c r="O37" s="165">
        <f>ROUND(O97*Содержание!$H$8*(1+$H$13)*(1-$H$14)*(1-$H$15),0)</f>
        <v>231132</v>
      </c>
      <c r="P37" s="165">
        <f>ROUND(P97*Содержание!$H$8*(1+$H$13)*(1-$H$14)*(1-$H$15),0)</f>
        <v>231762</v>
      </c>
      <c r="Q37" s="165">
        <f>ROUND(Q97*Содержание!$H$8*(1+$H$13)*(1-$H$14)*(1-$H$15),0)</f>
        <v>240117</v>
      </c>
      <c r="R37" s="165">
        <f>ROUND(R97*Содержание!$H$8*(1+$H$13)*(1-$H$14)*(1-$H$15),0)</f>
        <v>244675</v>
      </c>
      <c r="S37" s="165">
        <f>ROUND(S97*Содержание!$H$8*(1+$H$13)*(1-$H$14)*(1-$H$15),0)</f>
        <v>250586</v>
      </c>
      <c r="T37" s="165">
        <f>ROUND(T97*Содержание!$H$8*(1+$H$13)*(1-$H$14)*(1-$H$15),0)</f>
        <v>256162</v>
      </c>
      <c r="U37" s="165">
        <f>ROUND(U97*Содержание!$H$8*(1+$H$13)*(1-$H$14)*(1-$H$15),0)</f>
        <v>259784</v>
      </c>
      <c r="V37" s="165">
        <f>ROUND(V97*Содержание!$H$8*(1+$H$13)*(1-$H$14)*(1-$H$15),0)</f>
        <v>270494</v>
      </c>
      <c r="W37" s="165">
        <f>ROUND(W97*Содержание!$H$8*(1+$H$13)*(1-$H$14)*(1-$H$15),0)</f>
        <v>276509</v>
      </c>
      <c r="X37" s="165">
        <f>ROUND(X97*Содержание!$H$8*(1+$H$13)*(1-$H$14)*(1-$H$15),0)</f>
        <v>282083</v>
      </c>
      <c r="Y37" s="165">
        <f>ROUND(Y97*Содержание!$H$8*(1+$H$13)*(1-$H$14)*(1-$H$15),0)</f>
        <v>295682</v>
      </c>
      <c r="Z37" s="165">
        <f>ROUND(Z97*Содержание!$H$8*(1+$H$13)*(1-$H$14)*(1-$H$15),0)</f>
        <v>293233</v>
      </c>
      <c r="AA37" s="165">
        <f>ROUND(AA97*Содержание!$H$8*(1+$H$13)*(1-$H$14)*(1-$H$15),0)</f>
        <v>304941</v>
      </c>
      <c r="AB37" s="165">
        <f>ROUND(AB97*Содержание!$H$8*(1+$H$13)*(1-$H$14)*(1-$H$15),0)</f>
        <v>309959</v>
      </c>
      <c r="AC37" s="165">
        <f>ROUND(AC97*Содержание!$H$8*(1+$H$13)*(1-$H$14)*(1-$H$15),0)</f>
        <v>316228</v>
      </c>
      <c r="AD37" s="165">
        <f>ROUND(AD97*Содержание!$H$8*(1+$H$13)*(1-$H$14)*(1-$H$15),0)</f>
        <v>326821</v>
      </c>
      <c r="AE37" s="165">
        <f>ROUND(AE97*Содержание!$H$8*(1+$H$13)*(1-$H$14)*(1-$H$15),0)</f>
        <v>333789</v>
      </c>
      <c r="AF37" s="165">
        <f>ROUND(AF97*Содержание!$H$8*(1+$H$13)*(1-$H$14)*(1-$H$15),0)</f>
        <v>338946</v>
      </c>
      <c r="AG37" s="165">
        <f>ROUND(AG97*Содержание!$H$8*(1+$H$13)*(1-$H$14)*(1-$H$15),0)</f>
        <v>357200</v>
      </c>
      <c r="AH37" s="165">
        <f>ROUND(AH97*Содержание!$H$8*(1+$H$13)*(1-$H$14)*(1-$H$15),0)</f>
        <v>357327</v>
      </c>
      <c r="AI37" s="165">
        <f>ROUND(AI97*Содержание!$H$8*(1+$H$13)*(1-$H$14)*(1-$H$15),0)</f>
        <v>380619</v>
      </c>
      <c r="AJ37" s="165">
        <f>ROUND(AJ97*Содержание!$H$8*(1+$H$13)*(1-$H$14)*(1-$H$15),0)</f>
        <v>392184</v>
      </c>
      <c r="AK37" s="165">
        <f>ROUND(AK97*Содержание!$H$8*(1+$H$13)*(1-$H$14)*(1-$H$15),0)</f>
        <v>487953</v>
      </c>
      <c r="AL37" s="165">
        <f>ROUND(AL97*Содержание!$H$8*(1+$H$13)*(1-$H$14)*(1-$H$15),0)</f>
        <v>488966</v>
      </c>
      <c r="AM37" s="165">
        <f>ROUND(AM97*Содержание!$H$8*(1+$H$13)*(1-$H$14)*(1-$H$15),0)</f>
        <v>498460</v>
      </c>
      <c r="AN37" s="165">
        <f>ROUND(AN97*Содержание!$H$8*(1+$H$13)*(1-$H$14)*(1-$H$15),0)</f>
        <v>491879</v>
      </c>
      <c r="AO37" s="165">
        <f>ROUND(AO97*Содержание!$H$8*(1+$H$13)*(1-$H$14)*(1-$H$15),0)</f>
        <v>496687</v>
      </c>
      <c r="AP37" s="165">
        <f>ROUND(AP97*Содержание!$H$8*(1+$H$13)*(1-$H$14)*(1-$H$15),0)</f>
        <v>507953</v>
      </c>
      <c r="AQ37" s="165">
        <f>ROUND(AQ97*Содержание!$H$8*(1+$H$13)*(1-$H$14)*(1-$H$15),0)</f>
        <v>508459</v>
      </c>
      <c r="AR37" s="165">
        <f>ROUND(AR97*Содержание!$H$8*(1+$H$13)*(1-$H$14)*(1-$H$15),0)</f>
        <v>515044</v>
      </c>
      <c r="AS37" s="164">
        <f>ROUND(AS97*Содержание!$H$8*(1+$H$13)*(1-$H$14)*(1-$H$15),0)</f>
        <v>518333</v>
      </c>
      <c r="AT37" s="164">
        <f>ROUND(AT97*Содержание!$H$8*(1+$H$13)*(1-$H$14)*(1-$H$15),0)</f>
        <v>522762</v>
      </c>
      <c r="AU37" s="164">
        <f>ROUND(AU97*Содержание!$H$8*(1+$H$13)*(1-$H$14)*(1-$H$15),0)</f>
        <v>524027</v>
      </c>
      <c r="AV37" s="164">
        <f>ROUND(AV97*Содержание!$H$8*(1+$H$13)*(1-$H$14)*(1-$H$15),0)</f>
        <v>533651</v>
      </c>
      <c r="AW37" s="164">
        <f>ROUND(AW97*Содержание!$H$8*(1+$H$13)*(1-$H$14)*(1-$H$15),0)</f>
        <v>544028</v>
      </c>
      <c r="AX37" s="164">
        <f>ROUND(AX97*Содержание!$H$8*(1+$H$13)*(1-$H$14)*(1-$H$15),0)</f>
        <v>548330</v>
      </c>
      <c r="AY37" s="164">
        <f>ROUND(AY97*Содержание!$H$8*(1+$H$13)*(1-$H$14)*(1-$H$15),0)</f>
        <v>554404</v>
      </c>
      <c r="AZ37" s="164">
        <f>ROUND(AZ97*Содержание!$H$8*(1+$H$13)*(1-$H$14)*(1-$H$15),0)</f>
        <v>556940</v>
      </c>
    </row>
    <row r="38" spans="1:52">
      <c r="A38" s="160">
        <v>4250</v>
      </c>
      <c r="B38" s="164">
        <f>ROUND(B98*Содержание!$H$8*(1+$H$13)*(1-$H$14)*(1-$H$15),0)</f>
        <v>159614</v>
      </c>
      <c r="C38" s="164">
        <f>ROUND(C98*Содержание!$H$8*(1+$H$13)*(1-$H$14)*(1-$H$15),0)</f>
        <v>166320</v>
      </c>
      <c r="D38" s="164">
        <f>ROUND(D98*Содержание!$H$8*(1+$H$13)*(1-$H$14)*(1-$H$15),0)</f>
        <v>173030</v>
      </c>
      <c r="E38" s="165">
        <f>ROUND(E98*Содержание!$H$8*(1+$H$13)*(1-$H$14)*(1-$H$15),0)</f>
        <v>180119</v>
      </c>
      <c r="F38" s="165">
        <f>ROUND(F98*Содержание!$H$8*(1+$H$13)*(1-$H$14)*(1-$H$15),0)</f>
        <v>189867</v>
      </c>
      <c r="G38" s="165">
        <f>ROUND(G98*Содержание!$H$8*(1+$H$13)*(1-$H$14)*(1-$H$15),0)</f>
        <v>194928</v>
      </c>
      <c r="H38" s="165">
        <f>ROUND(H98*Содержание!$H$8*(1+$H$13)*(1-$H$14)*(1-$H$15),0)</f>
        <v>201888</v>
      </c>
      <c r="I38" s="165">
        <f>ROUND(I98*Содержание!$H$8*(1+$H$13)*(1-$H$14)*(1-$H$15),0)</f>
        <v>208220</v>
      </c>
      <c r="J38" s="165">
        <f>ROUND(J98*Содержание!$H$8*(1+$H$13)*(1-$H$14)*(1-$H$15),0)</f>
        <v>209990</v>
      </c>
      <c r="K38" s="165">
        <f>ROUND(K98*Содержание!$H$8*(1+$H$13)*(1-$H$14)*(1-$H$15),0)</f>
        <v>228218</v>
      </c>
      <c r="L38" s="165">
        <f>ROUND(L98*Содержание!$H$8*(1+$H$13)*(1-$H$14)*(1-$H$15),0)</f>
        <v>214927</v>
      </c>
      <c r="M38" s="165">
        <f>ROUND(M98*Содержание!$H$8*(1+$H$13)*(1-$H$14)*(1-$H$15),0)</f>
        <v>217080</v>
      </c>
      <c r="N38" s="165">
        <f>ROUND(N98*Содержание!$H$8*(1+$H$13)*(1-$H$14)*(1-$H$15),0)</f>
        <v>228473</v>
      </c>
      <c r="O38" s="165">
        <f>ROUND(O98*Содержание!$H$8*(1+$H$13)*(1-$H$14)*(1-$H$15),0)</f>
        <v>234295</v>
      </c>
      <c r="P38" s="165">
        <f>ROUND(P98*Содержание!$H$8*(1+$H$13)*(1-$H$14)*(1-$H$15),0)</f>
        <v>239991</v>
      </c>
      <c r="Q38" s="165">
        <f>ROUND(Q98*Содержание!$H$8*(1+$H$13)*(1-$H$14)*(1-$H$15),0)</f>
        <v>243406</v>
      </c>
      <c r="R38" s="165">
        <f>ROUND(R98*Содержание!$H$8*(1+$H$13)*(1-$H$14)*(1-$H$15),0)</f>
        <v>247965</v>
      </c>
      <c r="S38" s="165">
        <f>ROUND(S98*Содержание!$H$8*(1+$H$13)*(1-$H$14)*(1-$H$15),0)</f>
        <v>254489</v>
      </c>
      <c r="T38" s="165">
        <f>ROUND(T98*Содержание!$H$8*(1+$H$13)*(1-$H$14)*(1-$H$15),0)</f>
        <v>259784</v>
      </c>
      <c r="U38" s="165">
        <f>ROUND(U98*Содержание!$H$8*(1+$H$13)*(1-$H$14)*(1-$H$15),0)</f>
        <v>264674</v>
      </c>
      <c r="V38" s="165">
        <f>ROUND(V98*Содержание!$H$8*(1+$H$13)*(1-$H$14)*(1-$H$15),0)</f>
        <v>276065</v>
      </c>
      <c r="W38" s="165">
        <f>ROUND(W98*Содержание!$H$8*(1+$H$13)*(1-$H$14)*(1-$H$15),0)</f>
        <v>282642</v>
      </c>
      <c r="X38" s="165">
        <f>ROUND(X98*Содержание!$H$8*(1+$H$13)*(1-$H$14)*(1-$H$15),0)</f>
        <v>288355</v>
      </c>
      <c r="Y38" s="165">
        <f>ROUND(Y98*Содержание!$H$8*(1+$H$13)*(1-$H$14)*(1-$H$15),0)</f>
        <v>302014</v>
      </c>
      <c r="Z38" s="165">
        <f>ROUND(Z98*Содержание!$H$8*(1+$H$13)*(1-$H$14)*(1-$H$15),0)</f>
        <v>297709</v>
      </c>
      <c r="AA38" s="165">
        <f>ROUND(AA98*Содержание!$H$8*(1+$H$13)*(1-$H$14)*(1-$H$15),0)</f>
        <v>311211</v>
      </c>
      <c r="AB38" s="165">
        <f>ROUND(AB98*Содержание!$H$8*(1+$H$13)*(1-$H$14)*(1-$H$15),0)</f>
        <v>316788</v>
      </c>
      <c r="AC38" s="165">
        <f>ROUND(AC98*Содержание!$H$8*(1+$H$13)*(1-$H$14)*(1-$H$15),0)</f>
        <v>317203</v>
      </c>
      <c r="AD38" s="165">
        <f>ROUND(AD98*Содержание!$H$8*(1+$H$13)*(1-$H$14)*(1-$H$15),0)</f>
        <v>333027</v>
      </c>
      <c r="AE38" s="165">
        <f>ROUND(AE98*Содержание!$H$8*(1+$H$13)*(1-$H$14)*(1-$H$15),0)</f>
        <v>340758</v>
      </c>
      <c r="AF38" s="165">
        <f>ROUND(AF98*Содержание!$H$8*(1+$H$13)*(1-$H$14)*(1-$H$15),0)</f>
        <v>348087</v>
      </c>
      <c r="AG38" s="165">
        <f>ROUND(AG98*Содержание!$H$8*(1+$H$13)*(1-$H$14)*(1-$H$15),0)</f>
        <v>357578</v>
      </c>
      <c r="AH38" s="165">
        <f>ROUND(AH98*Содержание!$H$8*(1+$H$13)*(1-$H$14)*(1-$H$15),0)</f>
        <v>362390</v>
      </c>
      <c r="AI38" s="165">
        <f>ROUND(AI98*Содержание!$H$8*(1+$H$13)*(1-$H$14)*(1-$H$15),0)</f>
        <v>389674</v>
      </c>
      <c r="AJ38" s="165">
        <f>ROUND(AJ98*Содержание!$H$8*(1+$H$13)*(1-$H$14)*(1-$H$15),0)</f>
        <v>397480</v>
      </c>
      <c r="AK38" s="165">
        <f>ROUND(AK98*Содержание!$H$8*(1+$H$13)*(1-$H$14)*(1-$H$15),0)</f>
        <v>488840</v>
      </c>
      <c r="AL38" s="165">
        <f>ROUND(AL98*Содержание!$H$8*(1+$H$13)*(1-$H$14)*(1-$H$15),0)</f>
        <v>499217</v>
      </c>
      <c r="AM38" s="165">
        <f>ROUND(AM98*Содержание!$H$8*(1+$H$13)*(1-$H$14)*(1-$H$15),0)</f>
        <v>504410</v>
      </c>
      <c r="AN38" s="165">
        <f>ROUND(AN98*Содержание!$H$8*(1+$H$13)*(1-$H$14)*(1-$H$15),0)</f>
        <v>497699</v>
      </c>
      <c r="AO38" s="165">
        <f>ROUND(AO98*Содержание!$H$8*(1+$H$13)*(1-$H$14)*(1-$H$15),0)</f>
        <v>503905</v>
      </c>
      <c r="AP38" s="165">
        <f>ROUND(AP98*Содержание!$H$8*(1+$H$13)*(1-$H$14)*(1-$H$15),0)</f>
        <v>508333</v>
      </c>
      <c r="AQ38" s="165">
        <f>ROUND(AQ98*Содержание!$H$8*(1+$H$13)*(1-$H$14)*(1-$H$15),0)</f>
        <v>512004</v>
      </c>
      <c r="AR38" s="165">
        <f>ROUND(AR98*Содержание!$H$8*(1+$H$13)*(1-$H$14)*(1-$H$15),0)</f>
        <v>515926</v>
      </c>
      <c r="AS38" s="164">
        <f>ROUND(AS98*Содержание!$H$8*(1+$H$13)*(1-$H$14)*(1-$H$15),0)</f>
        <v>520104</v>
      </c>
      <c r="AT38" s="164">
        <f>ROUND(AT98*Содержание!$H$8*(1+$H$13)*(1-$H$14)*(1-$H$15),0)</f>
        <v>525423</v>
      </c>
      <c r="AU38" s="164">
        <f>ROUND(AU98*Содержание!$H$8*(1+$H$13)*(1-$H$14)*(1-$H$15),0)</f>
        <v>534534</v>
      </c>
      <c r="AV38" s="164">
        <f>ROUND(AV98*Содержание!$H$8*(1+$H$13)*(1-$H$14)*(1-$H$15),0)</f>
        <v>544916</v>
      </c>
      <c r="AW38" s="164">
        <f>ROUND(AW98*Содержание!$H$8*(1+$H$13)*(1-$H$14)*(1-$H$15),0)</f>
        <v>550104</v>
      </c>
      <c r="AX38" s="164">
        <f>ROUND(AX98*Содержание!$H$8*(1+$H$13)*(1-$H$14)*(1-$H$15),0)</f>
        <v>554404</v>
      </c>
      <c r="AY38" s="164">
        <f>ROUND(AY98*Содержание!$H$8*(1+$H$13)*(1-$H$14)*(1-$H$15),0)</f>
        <v>557320</v>
      </c>
      <c r="AZ38" s="164">
        <f>ROUND(AZ98*Содержание!$H$8*(1+$H$13)*(1-$H$14)*(1-$H$15),0)</f>
        <v>579596</v>
      </c>
    </row>
    <row r="39" spans="1:52">
      <c r="A39" s="160">
        <v>4375</v>
      </c>
      <c r="B39" s="164">
        <f>ROUND(B99*Содержание!$H$8*(1+$H$13)*(1-$H$14)*(1-$H$15),0)</f>
        <v>158728</v>
      </c>
      <c r="C39" s="164">
        <f>ROUND(C99*Содержание!$H$8*(1+$H$13)*(1-$H$14)*(1-$H$15),0)</f>
        <v>165183</v>
      </c>
      <c r="D39" s="164">
        <f>ROUND(D99*Содержание!$H$8*(1+$H$13)*(1-$H$14)*(1-$H$15),0)</f>
        <v>172146</v>
      </c>
      <c r="E39" s="165">
        <f>ROUND(E99*Содержание!$H$8*(1+$H$13)*(1-$H$14)*(1-$H$15),0)</f>
        <v>179235</v>
      </c>
      <c r="F39" s="165">
        <f>ROUND(F99*Содержание!$H$8*(1+$H$13)*(1-$H$14)*(1-$H$15),0)</f>
        <v>196068</v>
      </c>
      <c r="G39" s="165">
        <f>ROUND(G99*Содержание!$H$8*(1+$H$13)*(1-$H$14)*(1-$H$15),0)</f>
        <v>196576</v>
      </c>
      <c r="H39" s="165">
        <f>ROUND(H99*Содержание!$H$8*(1+$H$13)*(1-$H$14)*(1-$H$15),0)</f>
        <v>203409</v>
      </c>
      <c r="I39" s="165">
        <f>ROUND(I99*Содержание!$H$8*(1+$H$13)*(1-$H$14)*(1-$H$15),0)</f>
        <v>210498</v>
      </c>
      <c r="J39" s="165">
        <f>ROUND(J99*Содержание!$H$8*(1+$H$13)*(1-$H$14)*(1-$H$15),0)</f>
        <v>223408</v>
      </c>
      <c r="K39" s="165">
        <f>ROUND(K99*Содержание!$H$8*(1+$H$13)*(1-$H$14)*(1-$H$15),0)</f>
        <v>230496</v>
      </c>
      <c r="L39" s="165">
        <f>ROUND(L99*Содержание!$H$8*(1+$H$13)*(1-$H$14)*(1-$H$15),0)</f>
        <v>224041</v>
      </c>
      <c r="M39" s="165">
        <f>ROUND(M99*Содержание!$H$8*(1+$H$13)*(1-$H$14)*(1-$H$15),0)</f>
        <v>225306</v>
      </c>
      <c r="N39" s="165">
        <f>ROUND(N99*Содержание!$H$8*(1+$H$13)*(1-$H$14)*(1-$H$15),0)</f>
        <v>237461</v>
      </c>
      <c r="O39" s="165">
        <f>ROUND(O99*Содержание!$H$8*(1+$H$13)*(1-$H$14)*(1-$H$15),0)</f>
        <v>243533</v>
      </c>
      <c r="P39" s="165">
        <f>ROUND(P99*Содержание!$H$8*(1+$H$13)*(1-$H$14)*(1-$H$15),0)</f>
        <v>250118</v>
      </c>
      <c r="Q39" s="165">
        <f>ROUND(Q99*Содержание!$H$8*(1+$H$13)*(1-$H$14)*(1-$H$15),0)</f>
        <v>253536</v>
      </c>
      <c r="R39" s="165">
        <f>ROUND(R99*Содержание!$H$8*(1+$H$13)*(1-$H$14)*(1-$H$15),0)</f>
        <v>258091</v>
      </c>
      <c r="S39" s="165">
        <f>ROUND(S99*Содержание!$H$8*(1+$H$13)*(1-$H$14)*(1-$H$15),0)</f>
        <v>265082</v>
      </c>
      <c r="T39" s="165">
        <f>ROUND(T99*Содержание!$H$8*(1+$H$13)*(1-$H$14)*(1-$H$15),0)</f>
        <v>271215</v>
      </c>
      <c r="U39" s="165">
        <f>ROUND(U99*Содержание!$H$8*(1+$H$13)*(1-$H$14)*(1-$H$15),0)</f>
        <v>276509</v>
      </c>
      <c r="V39" s="165">
        <f>ROUND(V99*Содержание!$H$8*(1+$H$13)*(1-$H$14)*(1-$H$15),0)</f>
        <v>287457</v>
      </c>
      <c r="W39" s="165">
        <f>ROUND(W99*Содержание!$H$8*(1+$H$13)*(1-$H$14)*(1-$H$15),0)</f>
        <v>294348</v>
      </c>
      <c r="X39" s="165">
        <f>ROUND(X99*Содержание!$H$8*(1+$H$13)*(1-$H$14)*(1-$H$15),0)</f>
        <v>300618</v>
      </c>
      <c r="Y39" s="165">
        <f>ROUND(Y99*Содержание!$H$8*(1+$H$13)*(1-$H$14)*(1-$H$15),0)</f>
        <v>314670</v>
      </c>
      <c r="Z39" s="165">
        <f>ROUND(Z99*Содержание!$H$8*(1+$H$13)*(1-$H$14)*(1-$H$15),0)</f>
        <v>312044</v>
      </c>
      <c r="AA39" s="165">
        <f>ROUND(AA99*Содержание!$H$8*(1+$H$13)*(1-$H$14)*(1-$H$15),0)</f>
        <v>324312</v>
      </c>
      <c r="AB39" s="165">
        <f>ROUND(AB99*Содержание!$H$8*(1+$H$13)*(1-$H$14)*(1-$H$15),0)</f>
        <v>329886</v>
      </c>
      <c r="AC39" s="165">
        <f>ROUND(AC99*Содержание!$H$8*(1+$H$13)*(1-$H$14)*(1-$H$15),0)</f>
        <v>337272</v>
      </c>
      <c r="AD39" s="165">
        <f>ROUND(AD99*Содержание!$H$8*(1+$H$13)*(1-$H$14)*(1-$H$15),0)</f>
        <v>347075</v>
      </c>
      <c r="AE39" s="165">
        <f>ROUND(AE99*Содержание!$H$8*(1+$H$13)*(1-$H$14)*(1-$H$15),0)</f>
        <v>365553</v>
      </c>
      <c r="AF39" s="165">
        <f>ROUND(AF99*Содержание!$H$8*(1+$H$13)*(1-$H$14)*(1-$H$15),0)</f>
        <v>375461</v>
      </c>
      <c r="AG39" s="165">
        <f>ROUND(AG99*Содержание!$H$8*(1+$H$13)*(1-$H$14)*(1-$H$15),0)</f>
        <v>390792</v>
      </c>
      <c r="AH39" s="165">
        <f>ROUND(AH99*Содержание!$H$8*(1+$H$13)*(1-$H$14)*(1-$H$15),0)</f>
        <v>399570</v>
      </c>
      <c r="AI39" s="165">
        <f>ROUND(AI99*Содержание!$H$8*(1+$H$13)*(1-$H$14)*(1-$H$15),0)</f>
        <v>414624</v>
      </c>
      <c r="AJ39" s="165">
        <f>ROUND(AJ99*Содержание!$H$8*(1+$H$13)*(1-$H$14)*(1-$H$15),0)</f>
        <v>414763</v>
      </c>
      <c r="AK39" s="165">
        <f>ROUND(AK99*Содержание!$H$8*(1+$H$13)*(1-$H$14)*(1-$H$15),0)</f>
        <v>516688</v>
      </c>
      <c r="AL39" s="165">
        <f>ROUND(AL99*Содержание!$H$8*(1+$H$13)*(1-$H$14)*(1-$H$15),0)</f>
        <v>517574</v>
      </c>
      <c r="AM39" s="165">
        <f>ROUND(AM99*Содержание!$H$8*(1+$H$13)*(1-$H$14)*(1-$H$15),0)</f>
        <v>518333</v>
      </c>
      <c r="AN39" s="165">
        <f>ROUND(AN99*Содержание!$H$8*(1+$H$13)*(1-$H$14)*(1-$H$15),0)</f>
        <v>503775</v>
      </c>
      <c r="AO39" s="165">
        <f>ROUND(AO99*Содержание!$H$8*(1+$H$13)*(1-$H$14)*(1-$H$15),0)</f>
        <v>509724</v>
      </c>
      <c r="AP39" s="165">
        <f>ROUND(AP99*Содержание!$H$8*(1+$H$13)*(1-$H$14)*(1-$H$15),0)</f>
        <v>530485</v>
      </c>
      <c r="AQ39" s="165">
        <f>ROUND(AQ99*Содержание!$H$8*(1+$H$13)*(1-$H$14)*(1-$H$15),0)</f>
        <v>534661</v>
      </c>
      <c r="AR39" s="165">
        <f>ROUND(AR99*Содержание!$H$8*(1+$H$13)*(1-$H$14)*(1-$H$15),0)</f>
        <v>535548</v>
      </c>
      <c r="AS39" s="164">
        <f>ROUND(AS99*Содержание!$H$8*(1+$H$13)*(1-$H$14)*(1-$H$15),0)</f>
        <v>545674</v>
      </c>
      <c r="AT39" s="164">
        <f>ROUND(AT99*Содержание!$H$8*(1+$H$13)*(1-$H$14)*(1-$H$15),0)</f>
        <v>558710</v>
      </c>
      <c r="AU39" s="164">
        <f>ROUND(AU99*Содержание!$H$8*(1+$H$13)*(1-$H$14)*(1-$H$15),0)</f>
        <v>578330</v>
      </c>
      <c r="AV39" s="164">
        <f>ROUND(AV99*Содержание!$H$8*(1+$H$13)*(1-$H$14)*(1-$H$15),0)</f>
        <v>583392</v>
      </c>
      <c r="AW39" s="164">
        <f>ROUND(AW99*Содержание!$H$8*(1+$H$13)*(1-$H$14)*(1-$H$15),0)</f>
        <v>588835</v>
      </c>
      <c r="AX39" s="164">
        <f>ROUND(AX99*Содержание!$H$8*(1+$H$13)*(1-$H$14)*(1-$H$15),0)</f>
        <v>594027</v>
      </c>
      <c r="AY39" s="164">
        <f>ROUND(AY99*Содержание!$H$8*(1+$H$13)*(1-$H$14)*(1-$H$15),0)</f>
        <v>597317</v>
      </c>
      <c r="AZ39" s="164">
        <f>ROUND(AZ99*Содержание!$H$8*(1+$H$13)*(1-$H$14)*(1-$H$15),0)</f>
        <v>615166</v>
      </c>
    </row>
    <row r="40" spans="1:52">
      <c r="A40" s="160">
        <v>4500</v>
      </c>
      <c r="B40" s="164">
        <f>ROUND(B100*Содержание!$H$8*(1+$H$13)*(1-$H$14)*(1-$H$15),0)</f>
        <v>161386</v>
      </c>
      <c r="C40" s="164">
        <f>ROUND(C100*Содержание!$H$8*(1+$H$13)*(1-$H$14)*(1-$H$15),0)</f>
        <v>168219</v>
      </c>
      <c r="D40" s="164">
        <f>ROUND(D100*Содержание!$H$8*(1+$H$13)*(1-$H$14)*(1-$H$15),0)</f>
        <v>175435</v>
      </c>
      <c r="E40" s="165">
        <f>ROUND(E100*Содержание!$H$8*(1+$H$13)*(1-$H$14)*(1-$H$15),0)</f>
        <v>182778</v>
      </c>
      <c r="F40" s="165">
        <f>ROUND(F100*Содержание!$H$8*(1+$H$13)*(1-$H$14)*(1-$H$15),0)</f>
        <v>199487</v>
      </c>
      <c r="G40" s="165">
        <f>ROUND(G100*Содержание!$H$8*(1+$H$13)*(1-$H$14)*(1-$H$15),0)</f>
        <v>200117</v>
      </c>
      <c r="H40" s="165">
        <f>ROUND(H100*Содержание!$H$8*(1+$H$13)*(1-$H$14)*(1-$H$15),0)</f>
        <v>207333</v>
      </c>
      <c r="I40" s="165">
        <f>ROUND(I100*Содержание!$H$8*(1+$H$13)*(1-$H$14)*(1-$H$15),0)</f>
        <v>214420</v>
      </c>
      <c r="J40" s="165">
        <f>ROUND(J100*Содержание!$H$8*(1+$H$13)*(1-$H$14)*(1-$H$15),0)</f>
        <v>227712</v>
      </c>
      <c r="K40" s="165">
        <f>ROUND(K100*Содержание!$H$8*(1+$H$13)*(1-$H$14)*(1-$H$15),0)</f>
        <v>234801</v>
      </c>
      <c r="L40" s="165">
        <f>ROUND(L100*Содержание!$H$8*(1+$H$13)*(1-$H$14)*(1-$H$15),0)</f>
        <v>228218</v>
      </c>
      <c r="M40" s="165">
        <f>ROUND(M100*Содержание!$H$8*(1+$H$13)*(1-$H$14)*(1-$H$15),0)</f>
        <v>229612</v>
      </c>
      <c r="N40" s="165">
        <f>ROUND(N100*Содержание!$H$8*(1+$H$13)*(1-$H$14)*(1-$H$15),0)</f>
        <v>242396</v>
      </c>
      <c r="O40" s="165">
        <f>ROUND(O100*Содержание!$H$8*(1+$H$13)*(1-$H$14)*(1-$H$15),0)</f>
        <v>248976</v>
      </c>
      <c r="P40" s="165">
        <f>ROUND(P100*Содержание!$H$8*(1+$H$13)*(1-$H$14)*(1-$H$15),0)</f>
        <v>255559</v>
      </c>
      <c r="Q40" s="165">
        <f>ROUND(Q100*Содержание!$H$8*(1+$H$13)*(1-$H$14)*(1-$H$15),0)</f>
        <v>259103</v>
      </c>
      <c r="R40" s="165">
        <f>ROUND(R100*Содержание!$H$8*(1+$H$13)*(1-$H$14)*(1-$H$15),0)</f>
        <v>263406</v>
      </c>
      <c r="S40" s="165">
        <f>ROUND(S100*Содержание!$H$8*(1+$H$13)*(1-$H$14)*(1-$H$15),0)</f>
        <v>270378</v>
      </c>
      <c r="T40" s="165">
        <f>ROUND(T100*Содержание!$H$8*(1+$H$13)*(1-$H$14)*(1-$H$15),0)</f>
        <v>276369</v>
      </c>
      <c r="U40" s="165">
        <f>ROUND(U100*Содержание!$H$8*(1+$H$13)*(1-$H$14)*(1-$H$15),0)</f>
        <v>282083</v>
      </c>
      <c r="V40" s="165">
        <f>ROUND(V100*Содержание!$H$8*(1+$H$13)*(1-$H$14)*(1-$H$15),0)</f>
        <v>293277</v>
      </c>
      <c r="W40" s="165">
        <f>ROUND(W100*Содержание!$H$8*(1+$H$13)*(1-$H$14)*(1-$H$15),0)</f>
        <v>300618</v>
      </c>
      <c r="X40" s="165">
        <f>ROUND(X100*Содержание!$H$8*(1+$H$13)*(1-$H$14)*(1-$H$15),0)</f>
        <v>306472</v>
      </c>
      <c r="Y40" s="165">
        <f>ROUND(Y100*Содержание!$H$8*(1+$H$13)*(1-$H$14)*(1-$H$15),0)</f>
        <v>321126</v>
      </c>
      <c r="Z40" s="165">
        <f>ROUND(Z100*Содержание!$H$8*(1+$H$13)*(1-$H$14)*(1-$H$15),0)</f>
        <v>318181</v>
      </c>
      <c r="AA40" s="165">
        <f>ROUND(AA100*Содержание!$H$8*(1+$H$13)*(1-$H$14)*(1-$H$15),0)</f>
        <v>331279</v>
      </c>
      <c r="AB40" s="165">
        <f>ROUND(AB100*Содержание!$H$8*(1+$H$13)*(1-$H$14)*(1-$H$15),0)</f>
        <v>336717</v>
      </c>
      <c r="AC40" s="165">
        <f>ROUND(AC100*Содержание!$H$8*(1+$H$13)*(1-$H$14)*(1-$H$15),0)</f>
        <v>348003</v>
      </c>
      <c r="AD40" s="165">
        <f>ROUND(AD100*Содержание!$H$8*(1+$H$13)*(1-$H$14)*(1-$H$15),0)</f>
        <v>351490</v>
      </c>
      <c r="AE40" s="165">
        <f>ROUND(AE100*Содержание!$H$8*(1+$H$13)*(1-$H$14)*(1-$H$15),0)</f>
        <v>364310</v>
      </c>
      <c r="AF40" s="165">
        <f>ROUND(AF100*Содержание!$H$8*(1+$H$13)*(1-$H$14)*(1-$H$15),0)</f>
        <v>405145</v>
      </c>
      <c r="AG40" s="165">
        <f>ROUND(AG100*Содержание!$H$8*(1+$H$13)*(1-$H$14)*(1-$H$15),0)</f>
        <v>410860</v>
      </c>
      <c r="AH40" s="165">
        <f>ROUND(AH100*Содержание!$H$8*(1+$H$13)*(1-$H$14)*(1-$H$15),0)</f>
        <v>415876</v>
      </c>
      <c r="AI40" s="165">
        <f>ROUND(AI100*Содержание!$H$8*(1+$H$13)*(1-$H$14)*(1-$H$15),0)</f>
        <v>430929</v>
      </c>
      <c r="AJ40" s="165">
        <f>ROUND(AJ100*Содержание!$H$8*(1+$H$13)*(1-$H$14)*(1-$H$15),0)</f>
        <v>431347</v>
      </c>
      <c r="AK40" s="165">
        <f>ROUND(AK100*Содержание!$H$8*(1+$H$13)*(1-$H$14)*(1-$H$15),0)</f>
        <v>524787</v>
      </c>
      <c r="AL40" s="165">
        <f>ROUND(AL100*Содержание!$H$8*(1+$H$13)*(1-$H$14)*(1-$H$15),0)</f>
        <v>526054</v>
      </c>
      <c r="AM40" s="165">
        <f>ROUND(AM100*Содержание!$H$8*(1+$H$13)*(1-$H$14)*(1-$H$15),0)</f>
        <v>558459</v>
      </c>
      <c r="AN40" s="165">
        <f>ROUND(AN100*Содержание!$H$8*(1+$H$13)*(1-$H$14)*(1-$H$15),0)</f>
        <v>537064</v>
      </c>
      <c r="AO40" s="165">
        <f>ROUND(AO100*Содержание!$H$8*(1+$H$13)*(1-$H$14)*(1-$H$15),0)</f>
        <v>537319</v>
      </c>
      <c r="AP40" s="165">
        <f>ROUND(AP100*Содержание!$H$8*(1+$H$13)*(1-$H$14)*(1-$H$15),0)</f>
        <v>538204</v>
      </c>
      <c r="AQ40" s="165">
        <f>ROUND(AQ100*Содержание!$H$8*(1+$H$13)*(1-$H$14)*(1-$H$15),0)</f>
        <v>552634</v>
      </c>
      <c r="AR40" s="165">
        <f>ROUND(AR100*Содержание!$H$8*(1+$H$13)*(1-$H$14)*(1-$H$15),0)</f>
        <v>554404</v>
      </c>
      <c r="AS40" s="164">
        <f>ROUND(AS100*Содержание!$H$8*(1+$H$13)*(1-$H$14)*(1-$H$15),0)</f>
        <v>561621</v>
      </c>
      <c r="AT40" s="164">
        <f>ROUND(AT100*Содержание!$H$8*(1+$H$13)*(1-$H$14)*(1-$H$15),0)</f>
        <v>582382</v>
      </c>
      <c r="AU40" s="164">
        <f>ROUND(AU100*Содержание!$H$8*(1+$H$13)*(1-$H$14)*(1-$H$15),0)</f>
        <v>587189</v>
      </c>
      <c r="AV40" s="164">
        <f>ROUND(AV100*Содержание!$H$8*(1+$H$13)*(1-$H$14)*(1-$H$15),0)</f>
        <v>592128</v>
      </c>
      <c r="AW40" s="164">
        <f>ROUND(AW100*Содержание!$H$8*(1+$H$13)*(1-$H$14)*(1-$H$15),0)</f>
        <v>596682</v>
      </c>
      <c r="AX40" s="164">
        <f>ROUND(AX100*Содержание!$H$8*(1+$H$13)*(1-$H$14)*(1-$H$15),0)</f>
        <v>601241</v>
      </c>
      <c r="AY40" s="164">
        <f>ROUND(AY100*Содержание!$H$8*(1+$H$13)*(1-$H$14)*(1-$H$15),0)</f>
        <v>607698</v>
      </c>
      <c r="AZ40" s="164">
        <f>ROUND(AZ100*Содержание!$H$8*(1+$H$13)*(1-$H$14)*(1-$H$15),0)</f>
        <v>623773</v>
      </c>
    </row>
    <row r="41" spans="1:52">
      <c r="A41" s="160">
        <v>4625</v>
      </c>
      <c r="B41" s="164">
        <f>ROUND(B101*Содержание!$H$8*(1+$H$13)*(1-$H$14)*(1-$H$15),0)</f>
        <v>171639</v>
      </c>
      <c r="C41" s="164">
        <f>ROUND(C101*Содержание!$H$8*(1+$H$13)*(1-$H$14)*(1-$H$15),0)</f>
        <v>177082</v>
      </c>
      <c r="D41" s="164">
        <f>ROUND(D101*Содержание!$H$8*(1+$H$13)*(1-$H$14)*(1-$H$15),0)</f>
        <v>183157</v>
      </c>
      <c r="E41" s="165">
        <f>ROUND(E101*Содержание!$H$8*(1+$H$13)*(1-$H$14)*(1-$H$15),0)</f>
        <v>189232</v>
      </c>
      <c r="F41" s="165">
        <f>ROUND(F101*Содержание!$H$8*(1+$H$13)*(1-$H$14)*(1-$H$15),0)</f>
        <v>203409</v>
      </c>
      <c r="G41" s="165">
        <f>ROUND(G101*Содержание!$H$8*(1+$H$13)*(1-$H$14)*(1-$H$15),0)</f>
        <v>204549</v>
      </c>
      <c r="H41" s="165">
        <f>ROUND(H101*Содержание!$H$8*(1+$H$13)*(1-$H$14)*(1-$H$15),0)</f>
        <v>211130</v>
      </c>
      <c r="I41" s="165">
        <f>ROUND(I101*Содержание!$H$8*(1+$H$13)*(1-$H$14)*(1-$H$15),0)</f>
        <v>218219</v>
      </c>
      <c r="J41" s="165">
        <f>ROUND(J101*Содержание!$H$8*(1+$H$13)*(1-$H$14)*(1-$H$15),0)</f>
        <v>232142</v>
      </c>
      <c r="K41" s="165">
        <f>ROUND(K101*Содержание!$H$8*(1+$H$13)*(1-$H$14)*(1-$H$15),0)</f>
        <v>239231</v>
      </c>
      <c r="L41" s="165">
        <f>ROUND(L101*Содержание!$H$8*(1+$H$13)*(1-$H$14)*(1-$H$15),0)</f>
        <v>232522</v>
      </c>
      <c r="M41" s="165">
        <f>ROUND(M101*Содержание!$H$8*(1+$H$13)*(1-$H$14)*(1-$H$15),0)</f>
        <v>234295</v>
      </c>
      <c r="N41" s="165">
        <f>ROUND(N101*Содержание!$H$8*(1+$H$13)*(1-$H$14)*(1-$H$15),0)</f>
        <v>247080</v>
      </c>
      <c r="O41" s="165">
        <f>ROUND(O101*Содержание!$H$8*(1+$H$13)*(1-$H$14)*(1-$H$15),0)</f>
        <v>253282</v>
      </c>
      <c r="P41" s="165">
        <f>ROUND(P101*Содержание!$H$8*(1+$H$13)*(1-$H$14)*(1-$H$15),0)</f>
        <v>259863</v>
      </c>
      <c r="Q41" s="165">
        <f>ROUND(Q101*Содержание!$H$8*(1+$H$13)*(1-$H$14)*(1-$H$15),0)</f>
        <v>263913</v>
      </c>
      <c r="R41" s="165">
        <f>ROUND(R101*Содержание!$H$8*(1+$H$13)*(1-$H$14)*(1-$H$15),0)</f>
        <v>276571</v>
      </c>
      <c r="S41" s="165">
        <f>ROUND(S101*Содержание!$H$8*(1+$H$13)*(1-$H$14)*(1-$H$15),0)</f>
        <v>283027</v>
      </c>
      <c r="T41" s="165">
        <f>ROUND(T101*Содержание!$H$8*(1+$H$13)*(1-$H$14)*(1-$H$15),0)</f>
        <v>289357</v>
      </c>
      <c r="U41" s="165">
        <f>ROUND(U101*Содержание!$H$8*(1+$H$13)*(1-$H$14)*(1-$H$15),0)</f>
        <v>295938</v>
      </c>
      <c r="V41" s="165">
        <f>ROUND(V101*Содержание!$H$8*(1+$H$13)*(1-$H$14)*(1-$H$15),0)</f>
        <v>308597</v>
      </c>
      <c r="W41" s="165">
        <f>ROUND(W101*Содержание!$H$8*(1+$H$13)*(1-$H$14)*(1-$H$15),0)</f>
        <v>314670</v>
      </c>
      <c r="X41" s="165">
        <f>ROUND(X101*Содержание!$H$8*(1+$H$13)*(1-$H$14)*(1-$H$15),0)</f>
        <v>321126</v>
      </c>
      <c r="Y41" s="165">
        <f>ROUND(Y101*Содержание!$H$8*(1+$H$13)*(1-$H$14)*(1-$H$15),0)</f>
        <v>327583</v>
      </c>
      <c r="Z41" s="165">
        <f>ROUND(Z101*Содержание!$H$8*(1+$H$13)*(1-$H$14)*(1-$H$15),0)</f>
        <v>324731</v>
      </c>
      <c r="AA41" s="165">
        <f>ROUND(AA101*Содержание!$H$8*(1+$H$13)*(1-$H$14)*(1-$H$15),0)</f>
        <v>337552</v>
      </c>
      <c r="AB41" s="165">
        <f>ROUND(AB101*Содержание!$H$8*(1+$H$13)*(1-$H$14)*(1-$H$15),0)</f>
        <v>343688</v>
      </c>
      <c r="AC41" s="165">
        <f>ROUND(AC101*Содержание!$H$8*(1+$H$13)*(1-$H$14)*(1-$H$15),0)</f>
        <v>389224</v>
      </c>
      <c r="AD41" s="165">
        <f>ROUND(AD101*Содержание!$H$8*(1+$H$13)*(1-$H$14)*(1-$H$15),0)</f>
        <v>376439</v>
      </c>
      <c r="AE41" s="165">
        <f>ROUND(AE101*Содержание!$H$8*(1+$H$13)*(1-$H$14)*(1-$H$15),0)</f>
        <v>389256</v>
      </c>
      <c r="AF41" s="165">
        <f>ROUND(AF101*Содержание!$H$8*(1+$H$13)*(1-$H$14)*(1-$H$15),0)</f>
        <v>415040</v>
      </c>
      <c r="AG41" s="165">
        <f>ROUND(AG101*Содержание!$H$8*(1+$H$13)*(1-$H$14)*(1-$H$15),0)</f>
        <v>420338</v>
      </c>
      <c r="AH41" s="165">
        <f>ROUND(AH101*Содержание!$H$8*(1+$H$13)*(1-$H$14)*(1-$H$15),0)</f>
        <v>427306</v>
      </c>
      <c r="AI41" s="165">
        <f>ROUND(AI101*Содержание!$H$8*(1+$H$13)*(1-$H$14)*(1-$H$15),0)</f>
        <v>444728</v>
      </c>
      <c r="AJ41" s="165">
        <f>ROUND(AJ101*Содержание!$H$8*(1+$H$13)*(1-$H$14)*(1-$H$15),0)</f>
        <v>449326</v>
      </c>
      <c r="AK41" s="165">
        <f>ROUND(AK101*Содержание!$H$8*(1+$H$13)*(1-$H$14)*(1-$H$15),0)</f>
        <v>530865</v>
      </c>
      <c r="AL41" s="165">
        <f>ROUND(AL101*Содержание!$H$8*(1+$H$13)*(1-$H$14)*(1-$H$15),0)</f>
        <v>531245</v>
      </c>
      <c r="AM41" s="165">
        <f>ROUND(AM101*Содержание!$H$8*(1+$H$13)*(1-$H$14)*(1-$H$15),0)</f>
        <v>562634</v>
      </c>
      <c r="AN41" s="165">
        <f>ROUND(AN101*Содержание!$H$8*(1+$H$13)*(1-$H$14)*(1-$H$15),0)</f>
        <v>563014</v>
      </c>
      <c r="AO41" s="165">
        <f>ROUND(AO101*Содержание!$H$8*(1+$H$13)*(1-$H$14)*(1-$H$15),0)</f>
        <v>563648</v>
      </c>
      <c r="AP41" s="165">
        <f>ROUND(AP101*Содержание!$H$8*(1+$H$13)*(1-$H$14)*(1-$H$15),0)</f>
        <v>573141</v>
      </c>
      <c r="AQ41" s="165">
        <f>ROUND(AQ101*Содержание!$H$8*(1+$H$13)*(1-$H$14)*(1-$H$15),0)</f>
        <v>594531</v>
      </c>
      <c r="AR41" s="165">
        <f>ROUND(AR101*Содержание!$H$8*(1+$H$13)*(1-$H$14)*(1-$H$15),0)</f>
        <v>599720</v>
      </c>
      <c r="AS41" s="164">
        <f>ROUND(AS101*Содержание!$H$8*(1+$H$13)*(1-$H$14)*(1-$H$15),0)</f>
        <v>605541</v>
      </c>
      <c r="AT41" s="164">
        <f>ROUND(AT101*Содержание!$H$8*(1+$H$13)*(1-$H$14)*(1-$H$15),0)</f>
        <v>610987</v>
      </c>
      <c r="AU41" s="164">
        <f>ROUND(AU101*Содержание!$H$8*(1+$H$13)*(1-$H$14)*(1-$H$15),0)</f>
        <v>616810</v>
      </c>
      <c r="AV41" s="164">
        <f>ROUND(AV101*Содержание!$H$8*(1+$H$13)*(1-$H$14)*(1-$H$15),0)</f>
        <v>621747</v>
      </c>
      <c r="AW41" s="164">
        <f>ROUND(AW101*Содержание!$H$8*(1+$H$13)*(1-$H$14)*(1-$H$15),0)</f>
        <v>629592</v>
      </c>
      <c r="AX41" s="164">
        <f>ROUND(AX101*Содержание!$H$8*(1+$H$13)*(1-$H$14)*(1-$H$15),0)</f>
        <v>634528</v>
      </c>
      <c r="AY41" s="164">
        <f>ROUND(AY101*Содержание!$H$8*(1+$H$13)*(1-$H$14)*(1-$H$15),0)</f>
        <v>636810</v>
      </c>
      <c r="AZ41" s="164">
        <f>ROUND(AZ101*Содержание!$H$8*(1+$H$13)*(1-$H$14)*(1-$H$15),0)</f>
        <v>656806</v>
      </c>
    </row>
    <row r="42" spans="1:52">
      <c r="A42" s="160">
        <v>4750</v>
      </c>
      <c r="B42" s="164">
        <f>ROUND(B102*Содержание!$H$8*(1+$H$13)*(1-$H$14)*(1-$H$15),0)</f>
        <v>172271</v>
      </c>
      <c r="C42" s="164">
        <f>ROUND(C102*Содержание!$H$8*(1+$H$13)*(1-$H$14)*(1-$H$15),0)</f>
        <v>177970</v>
      </c>
      <c r="D42" s="164">
        <f>ROUND(D102*Содержание!$H$8*(1+$H$13)*(1-$H$14)*(1-$H$15),0)</f>
        <v>185055</v>
      </c>
      <c r="E42" s="165">
        <f>ROUND(E102*Содержание!$H$8*(1+$H$13)*(1-$H$14)*(1-$H$15),0)</f>
        <v>192650</v>
      </c>
      <c r="F42" s="165">
        <f>ROUND(F102*Содержание!$H$8*(1+$H$13)*(1-$H$14)*(1-$H$15),0)</f>
        <v>207081</v>
      </c>
      <c r="G42" s="165">
        <f>ROUND(G102*Содержание!$H$8*(1+$H$13)*(1-$H$14)*(1-$H$15),0)</f>
        <v>208472</v>
      </c>
      <c r="H42" s="165">
        <f>ROUND(H102*Содержание!$H$8*(1+$H$13)*(1-$H$14)*(1-$H$15),0)</f>
        <v>215306</v>
      </c>
      <c r="I42" s="165">
        <f>ROUND(I102*Содержание!$H$8*(1+$H$13)*(1-$H$14)*(1-$H$15),0)</f>
        <v>222522</v>
      </c>
      <c r="J42" s="165">
        <f>ROUND(J102*Содержание!$H$8*(1+$H$13)*(1-$H$14)*(1-$H$15),0)</f>
        <v>236572</v>
      </c>
      <c r="K42" s="165">
        <f>ROUND(K102*Содержание!$H$8*(1+$H$13)*(1-$H$14)*(1-$H$15),0)</f>
        <v>243283</v>
      </c>
      <c r="L42" s="165">
        <f>ROUND(L102*Содержание!$H$8*(1+$H$13)*(1-$H$14)*(1-$H$15),0)</f>
        <v>236572</v>
      </c>
      <c r="M42" s="165">
        <f>ROUND(M102*Содержание!$H$8*(1+$H$13)*(1-$H$14)*(1-$H$15),0)</f>
        <v>238851</v>
      </c>
      <c r="N42" s="165">
        <f>ROUND(N102*Содержание!$H$8*(1+$H$13)*(1-$H$14)*(1-$H$15),0)</f>
        <v>252014</v>
      </c>
      <c r="O42" s="165">
        <f>ROUND(O102*Содержание!$H$8*(1+$H$13)*(1-$H$14)*(1-$H$15),0)</f>
        <v>258597</v>
      </c>
      <c r="P42" s="165">
        <f>ROUND(P102*Содержание!$H$8*(1+$H$13)*(1-$H$14)*(1-$H$15),0)</f>
        <v>265178</v>
      </c>
      <c r="Q42" s="165">
        <f>ROUND(Q102*Содержание!$H$8*(1+$H$13)*(1-$H$14)*(1-$H$15),0)</f>
        <v>269104</v>
      </c>
      <c r="R42" s="165">
        <f>ROUND(R102*Содержание!$H$8*(1+$H$13)*(1-$H$14)*(1-$H$15),0)</f>
        <v>282394</v>
      </c>
      <c r="S42" s="165">
        <f>ROUND(S102*Содержание!$H$8*(1+$H$13)*(1-$H$14)*(1-$H$15),0)</f>
        <v>288468</v>
      </c>
      <c r="T42" s="165">
        <f>ROUND(T102*Содержание!$H$8*(1+$H$13)*(1-$H$14)*(1-$H$15),0)</f>
        <v>294922</v>
      </c>
      <c r="U42" s="165">
        <f>ROUND(U102*Содержание!$H$8*(1+$H$13)*(1-$H$14)*(1-$H$15),0)</f>
        <v>301632</v>
      </c>
      <c r="V42" s="165">
        <f>ROUND(V102*Содержание!$H$8*(1+$H$13)*(1-$H$14)*(1-$H$15),0)</f>
        <v>314164</v>
      </c>
      <c r="W42" s="165">
        <f>ROUND(W102*Содержание!$H$8*(1+$H$13)*(1-$H$14)*(1-$H$15),0)</f>
        <v>321000</v>
      </c>
      <c r="X42" s="165">
        <f>ROUND(X102*Содержание!$H$8*(1+$H$13)*(1-$H$14)*(1-$H$15),0)</f>
        <v>327328</v>
      </c>
      <c r="Y42" s="165">
        <f>ROUND(Y102*Содержание!$H$8*(1+$H$13)*(1-$H$14)*(1-$H$15),0)</f>
        <v>334290</v>
      </c>
      <c r="Z42" s="165">
        <f>ROUND(Z102*Содержание!$H$8*(1+$H$13)*(1-$H$14)*(1-$H$15),0)</f>
        <v>329606</v>
      </c>
      <c r="AA42" s="165">
        <f>ROUND(AA102*Содержание!$H$8*(1+$H$13)*(1-$H$14)*(1-$H$15),0)</f>
        <v>344382</v>
      </c>
      <c r="AB42" s="165">
        <f>ROUND(AB102*Содержание!$H$8*(1+$H$13)*(1-$H$14)*(1-$H$15),0)</f>
        <v>350237</v>
      </c>
      <c r="AC42" s="165">
        <f>ROUND(AC102*Содержание!$H$8*(1+$H$13)*(1-$H$14)*(1-$H$15),0)</f>
        <v>393274</v>
      </c>
      <c r="AD42" s="165">
        <f>ROUND(AD102*Содержание!$H$8*(1+$H$13)*(1-$H$14)*(1-$H$15),0)</f>
        <v>387029</v>
      </c>
      <c r="AE42" s="165">
        <f>ROUND(AE102*Содержание!$H$8*(1+$H$13)*(1-$H$14)*(1-$H$15),0)</f>
        <v>402640</v>
      </c>
      <c r="AF42" s="165">
        <f>ROUND(AF102*Содержание!$H$8*(1+$H$13)*(1-$H$14)*(1-$H$15),0)</f>
        <v>424658</v>
      </c>
      <c r="AG42" s="165">
        <f>ROUND(AG102*Содержание!$H$8*(1+$H$13)*(1-$H$14)*(1-$H$15),0)</f>
        <v>429675</v>
      </c>
      <c r="AH42" s="165">
        <f>ROUND(AH102*Содержание!$H$8*(1+$H$13)*(1-$H$14)*(1-$H$15),0)</f>
        <v>431905</v>
      </c>
      <c r="AI42" s="165">
        <f>ROUND(AI102*Содержание!$H$8*(1+$H$13)*(1-$H$14)*(1-$H$15),0)</f>
        <v>449885</v>
      </c>
      <c r="AJ42" s="165">
        <f>ROUND(AJ102*Содержание!$H$8*(1+$H$13)*(1-$H$14)*(1-$H$15),0)</f>
        <v>454205</v>
      </c>
      <c r="AK42" s="165">
        <f>ROUND(AK102*Содержание!$H$8*(1+$H$13)*(1-$H$14)*(1-$H$15),0)</f>
        <v>547573</v>
      </c>
      <c r="AL42" s="165">
        <f>ROUND(AL102*Содержание!$H$8*(1+$H$13)*(1-$H$14)*(1-$H$15),0)</f>
        <v>563521</v>
      </c>
      <c r="AM42" s="165">
        <f>ROUND(AM102*Содержание!$H$8*(1+$H$13)*(1-$H$14)*(1-$H$15),0)</f>
        <v>568459</v>
      </c>
      <c r="AN42" s="165">
        <f>ROUND(AN102*Содержание!$H$8*(1+$H$13)*(1-$H$14)*(1-$H$15),0)</f>
        <v>573265</v>
      </c>
      <c r="AO42" s="165">
        <f>ROUND(AO102*Содержание!$H$8*(1+$H$13)*(1-$H$14)*(1-$H$15),0)</f>
        <v>574533</v>
      </c>
      <c r="AP42" s="165">
        <f>ROUND(AP102*Содержание!$H$8*(1+$H$13)*(1-$H$14)*(1-$H$15),0)</f>
        <v>596179</v>
      </c>
      <c r="AQ42" s="165">
        <f>ROUND(AQ102*Содержание!$H$8*(1+$H$13)*(1-$H$14)*(1-$H$15),0)</f>
        <v>601241</v>
      </c>
      <c r="AR42" s="165">
        <f>ROUND(AR102*Содержание!$H$8*(1+$H$13)*(1-$H$14)*(1-$H$15),0)</f>
        <v>606683</v>
      </c>
      <c r="AS42" s="164">
        <f>ROUND(AS102*Содержание!$H$8*(1+$H$13)*(1-$H$14)*(1-$H$15),0)</f>
        <v>623264</v>
      </c>
      <c r="AT42" s="164">
        <f>ROUND(AT102*Содержание!$H$8*(1+$H$13)*(1-$H$14)*(1-$H$15),0)</f>
        <v>628707</v>
      </c>
      <c r="AU42" s="164">
        <f>ROUND(AU102*Содержание!$H$8*(1+$H$13)*(1-$H$14)*(1-$H$15),0)</f>
        <v>629718</v>
      </c>
      <c r="AV42" s="164">
        <f>ROUND(AV102*Содержание!$H$8*(1+$H$13)*(1-$H$14)*(1-$H$15),0)</f>
        <v>630986</v>
      </c>
      <c r="AW42" s="164">
        <f>ROUND(AW102*Содержание!$H$8*(1+$H$13)*(1-$H$14)*(1-$H$15),0)</f>
        <v>636430</v>
      </c>
      <c r="AX42" s="164">
        <f>ROUND(AX102*Содержание!$H$8*(1+$H$13)*(1-$H$14)*(1-$H$15),0)</f>
        <v>641619</v>
      </c>
      <c r="AY42" s="164">
        <f>ROUND(AY102*Содержание!$H$8*(1+$H$13)*(1-$H$14)*(1-$H$15),0)</f>
        <v>644149</v>
      </c>
      <c r="AZ42" s="164">
        <f>ROUND(AZ102*Содержание!$H$8*(1+$H$13)*(1-$H$14)*(1-$H$15),0)</f>
        <v>657820</v>
      </c>
    </row>
    <row r="43" spans="1:52">
      <c r="A43" s="160">
        <v>4875</v>
      </c>
      <c r="B43" s="164">
        <f>ROUND(B103*Содержание!$H$8*(1+$H$13)*(1-$H$14)*(1-$H$15),0)</f>
        <v>174044</v>
      </c>
      <c r="C43" s="164">
        <f>ROUND(C103*Содержание!$H$8*(1+$H$13)*(1-$H$14)*(1-$H$15),0)</f>
        <v>181258</v>
      </c>
      <c r="D43" s="164">
        <f>ROUND(D103*Содержание!$H$8*(1+$H$13)*(1-$H$14)*(1-$H$15),0)</f>
        <v>188347</v>
      </c>
      <c r="E43" s="165">
        <f>ROUND(E103*Содержание!$H$8*(1+$H$13)*(1-$H$14)*(1-$H$15),0)</f>
        <v>196068</v>
      </c>
      <c r="F43" s="165">
        <f>ROUND(F103*Содержание!$H$8*(1+$H$13)*(1-$H$14)*(1-$H$15),0)</f>
        <v>215054</v>
      </c>
      <c r="G43" s="165">
        <f>ROUND(G103*Содержание!$H$8*(1+$H$13)*(1-$H$14)*(1-$H$15),0)</f>
        <v>215815</v>
      </c>
      <c r="H43" s="165">
        <f>ROUND(H103*Содержание!$H$8*(1+$H$13)*(1-$H$14)*(1-$H$15),0)</f>
        <v>223408</v>
      </c>
      <c r="I43" s="165">
        <f>ROUND(I103*Содержание!$H$8*(1+$H$13)*(1-$H$14)*(1-$H$15),0)</f>
        <v>230749</v>
      </c>
      <c r="J43" s="165">
        <f>ROUND(J103*Содержание!$H$8*(1+$H$13)*(1-$H$14)*(1-$H$15),0)</f>
        <v>245433</v>
      </c>
      <c r="K43" s="165">
        <f>ROUND(K103*Содержание!$H$8*(1+$H$13)*(1-$H$14)*(1-$H$15),0)</f>
        <v>252773</v>
      </c>
      <c r="L43" s="165">
        <f>ROUND(L103*Содержание!$H$8*(1+$H$13)*(1-$H$14)*(1-$H$15),0)</f>
        <v>245308</v>
      </c>
      <c r="M43" s="165">
        <f>ROUND(M103*Содержание!$H$8*(1+$H$13)*(1-$H$14)*(1-$H$15),0)</f>
        <v>247204</v>
      </c>
      <c r="N43" s="165">
        <f>ROUND(N103*Содержание!$H$8*(1+$H$13)*(1-$H$14)*(1-$H$15),0)</f>
        <v>261129</v>
      </c>
      <c r="O43" s="165">
        <f>ROUND(O103*Содержание!$H$8*(1+$H$13)*(1-$H$14)*(1-$H$15),0)</f>
        <v>268091</v>
      </c>
      <c r="P43" s="165">
        <f>ROUND(P103*Содержание!$H$8*(1+$H$13)*(1-$H$14)*(1-$H$15),0)</f>
        <v>275051</v>
      </c>
      <c r="Q43" s="165">
        <f>ROUND(Q103*Содержание!$H$8*(1+$H$13)*(1-$H$14)*(1-$H$15),0)</f>
        <v>279103</v>
      </c>
      <c r="R43" s="165">
        <f>ROUND(R103*Содержание!$H$8*(1+$H$13)*(1-$H$14)*(1-$H$15),0)</f>
        <v>286822</v>
      </c>
      <c r="S43" s="165">
        <f>ROUND(S103*Содержание!$H$8*(1+$H$13)*(1-$H$14)*(1-$H$15),0)</f>
        <v>293407</v>
      </c>
      <c r="T43" s="165">
        <f>ROUND(T103*Содержание!$H$8*(1+$H$13)*(1-$H$14)*(1-$H$15),0)</f>
        <v>299861</v>
      </c>
      <c r="U43" s="165">
        <f>ROUND(U103*Содержание!$H$8*(1+$H$13)*(1-$H$14)*(1-$H$15),0)</f>
        <v>304941</v>
      </c>
      <c r="V43" s="165">
        <f>ROUND(V103*Содержание!$H$8*(1+$H$13)*(1-$H$14)*(1-$H$15),0)</f>
        <v>311768</v>
      </c>
      <c r="W43" s="165">
        <f>ROUND(W103*Содержание!$H$8*(1+$H$13)*(1-$H$14)*(1-$H$15),0)</f>
        <v>324312</v>
      </c>
      <c r="X43" s="165">
        <f>ROUND(X103*Содержание!$H$8*(1+$H$13)*(1-$H$14)*(1-$H$15),0)</f>
        <v>331279</v>
      </c>
      <c r="Y43" s="165">
        <f>ROUND(Y103*Содержание!$H$8*(1+$H$13)*(1-$H$14)*(1-$H$15),0)</f>
        <v>337552</v>
      </c>
      <c r="Z43" s="165">
        <f>ROUND(Z103*Содержание!$H$8*(1+$H$13)*(1-$H$14)*(1-$H$15),0)</f>
        <v>344103</v>
      </c>
      <c r="AA43" s="165">
        <f>ROUND(AA103*Содержание!$H$8*(1+$H$13)*(1-$H$14)*(1-$H$15),0)</f>
        <v>357483</v>
      </c>
      <c r="AB43" s="165">
        <f>ROUND(AB103*Содержание!$H$8*(1+$H$13)*(1-$H$14)*(1-$H$15),0)</f>
        <v>364310</v>
      </c>
      <c r="AC43" s="165">
        <f>ROUND(AC103*Содержание!$H$8*(1+$H$13)*(1-$H$14)*(1-$H$15),0)</f>
        <v>397578</v>
      </c>
      <c r="AD43" s="165">
        <f>ROUND(AD103*Содержание!$H$8*(1+$H$13)*(1-$H$14)*(1-$H$15),0)</f>
        <v>407793</v>
      </c>
      <c r="AE43" s="165">
        <f>ROUND(AE103*Содержание!$H$8*(1+$H$13)*(1-$H$14)*(1-$H$15),0)</f>
        <v>428279</v>
      </c>
      <c r="AF43" s="165">
        <f>ROUND(AF103*Содержание!$H$8*(1+$H$13)*(1-$H$14)*(1-$H$15),0)</f>
        <v>432743</v>
      </c>
      <c r="AG43" s="165">
        <f>ROUND(AG103*Содержание!$H$8*(1+$H$13)*(1-$H$14)*(1-$H$15),0)</f>
        <v>436782</v>
      </c>
      <c r="AH43" s="165">
        <f>ROUND(AH103*Содержание!$H$8*(1+$H$13)*(1-$H$14)*(1-$H$15),0)</f>
        <v>441103</v>
      </c>
      <c r="AI43" s="165">
        <f>ROUND(AI103*Содержание!$H$8*(1+$H$13)*(1-$H$14)*(1-$H$15),0)</f>
        <v>455181</v>
      </c>
      <c r="AJ43" s="165">
        <f>ROUND(AJ103*Содержание!$H$8*(1+$H$13)*(1-$H$14)*(1-$H$15),0)</f>
        <v>455598</v>
      </c>
      <c r="AK43" s="165">
        <f>ROUND(AK103*Содержание!$H$8*(1+$H$13)*(1-$H$14)*(1-$H$15),0)</f>
        <v>554659</v>
      </c>
      <c r="AL43" s="165">
        <f>ROUND(AL103*Содержание!$H$8*(1+$H$13)*(1-$H$14)*(1-$H$15),0)</f>
        <v>569598</v>
      </c>
      <c r="AM43" s="165">
        <f>ROUND(AM103*Содержание!$H$8*(1+$H$13)*(1-$H$14)*(1-$H$15),0)</f>
        <v>570357</v>
      </c>
      <c r="AN43" s="165">
        <f>ROUND(AN103*Содержание!$H$8*(1+$H$13)*(1-$H$14)*(1-$H$15),0)</f>
        <v>579470</v>
      </c>
      <c r="AO43" s="165">
        <f>ROUND(AO103*Содержание!$H$8*(1+$H$13)*(1-$H$14)*(1-$H$15),0)</f>
        <v>598709</v>
      </c>
      <c r="AP43" s="165">
        <f>ROUND(AP103*Содержание!$H$8*(1+$H$13)*(1-$H$14)*(1-$H$15),0)</f>
        <v>602887</v>
      </c>
      <c r="AQ43" s="165">
        <f>ROUND(AQ103*Содержание!$H$8*(1+$H$13)*(1-$H$14)*(1-$H$15),0)</f>
        <v>608330</v>
      </c>
      <c r="AR43" s="165">
        <f>ROUND(AR103*Содержание!$H$8*(1+$H$13)*(1-$H$14)*(1-$H$15),0)</f>
        <v>608962</v>
      </c>
      <c r="AS43" s="164">
        <f>ROUND(AS103*Содержание!$H$8*(1+$H$13)*(1-$H$14)*(1-$H$15),0)</f>
        <v>625670</v>
      </c>
      <c r="AT43" s="164">
        <f>ROUND(AT103*Содержание!$H$8*(1+$H$13)*(1-$H$14)*(1-$H$15),0)</f>
        <v>628834</v>
      </c>
      <c r="AU43" s="164">
        <f>ROUND(AU103*Содержание!$H$8*(1+$H$13)*(1-$H$14)*(1-$H$15),0)</f>
        <v>631871</v>
      </c>
      <c r="AV43" s="164">
        <f>ROUND(AV103*Содержание!$H$8*(1+$H$13)*(1-$H$14)*(1-$H$15),0)</f>
        <v>636810</v>
      </c>
      <c r="AW43" s="164">
        <f>ROUND(AW103*Содержание!$H$8*(1+$H$13)*(1-$H$14)*(1-$H$15),0)</f>
        <v>636810</v>
      </c>
      <c r="AX43" s="164">
        <f>ROUND(AX103*Содержание!$H$8*(1+$H$13)*(1-$H$14)*(1-$H$15),0)</f>
        <v>657694</v>
      </c>
      <c r="AY43" s="164">
        <f>ROUND(AY103*Содержание!$H$8*(1+$H$13)*(1-$H$14)*(1-$H$15),0)</f>
        <v>663896</v>
      </c>
      <c r="AZ43" s="164">
        <f>ROUND(AZ103*Содержание!$H$8*(1+$H$13)*(1-$H$14)*(1-$H$15),0)</f>
        <v>673769</v>
      </c>
    </row>
    <row r="44" spans="1:52">
      <c r="A44" s="160">
        <v>5000</v>
      </c>
      <c r="B44" s="164">
        <f>ROUND(B104*Содержание!$H$8*(1+$H$13)*(1-$H$14)*(1-$H$15),0)</f>
        <v>178474</v>
      </c>
      <c r="C44" s="164">
        <f>ROUND(C104*Содержание!$H$8*(1+$H$13)*(1-$H$14)*(1-$H$15),0)</f>
        <v>185435</v>
      </c>
      <c r="D44" s="164">
        <f>ROUND(D104*Содержание!$H$8*(1+$H$13)*(1-$H$14)*(1-$H$15),0)</f>
        <v>192650</v>
      </c>
      <c r="E44" s="165">
        <f>ROUND(E104*Содержание!$H$8*(1+$H$13)*(1-$H$14)*(1-$H$15),0)</f>
        <v>199992</v>
      </c>
      <c r="F44" s="165">
        <f>ROUND(F104*Содержание!$H$8*(1+$H$13)*(1-$H$14)*(1-$H$15),0)</f>
        <v>219358</v>
      </c>
      <c r="G44" s="165">
        <f>ROUND(G104*Содержание!$H$8*(1+$H$13)*(1-$H$14)*(1-$H$15),0)</f>
        <v>220116</v>
      </c>
      <c r="H44" s="165">
        <f>ROUND(H104*Содержание!$H$8*(1+$H$13)*(1-$H$14)*(1-$H$15),0)</f>
        <v>227457</v>
      </c>
      <c r="I44" s="165">
        <f>ROUND(I104*Содержание!$H$8*(1+$H$13)*(1-$H$14)*(1-$H$15),0)</f>
        <v>234801</v>
      </c>
      <c r="J44" s="165">
        <f>ROUND(J104*Содержание!$H$8*(1+$H$13)*(1-$H$14)*(1-$H$15),0)</f>
        <v>249862</v>
      </c>
      <c r="K44" s="165">
        <f>ROUND(K104*Содержание!$H$8*(1+$H$13)*(1-$H$14)*(1-$H$15),0)</f>
        <v>257203</v>
      </c>
      <c r="L44" s="165">
        <f>ROUND(L104*Содержание!$H$8*(1+$H$13)*(1-$H$14)*(1-$H$15),0)</f>
        <v>249862</v>
      </c>
      <c r="M44" s="165">
        <f>ROUND(M104*Содержание!$H$8*(1+$H$13)*(1-$H$14)*(1-$H$15),0)</f>
        <v>252014</v>
      </c>
      <c r="N44" s="165">
        <f>ROUND(N104*Содержание!$H$8*(1+$H$13)*(1-$H$14)*(1-$H$15),0)</f>
        <v>266063</v>
      </c>
      <c r="O44" s="165">
        <f>ROUND(O104*Содержание!$H$8*(1+$H$13)*(1-$H$14)*(1-$H$15),0)</f>
        <v>267458</v>
      </c>
      <c r="P44" s="165">
        <f>ROUND(P104*Содержание!$H$8*(1+$H$13)*(1-$H$14)*(1-$H$15),0)</f>
        <v>272470</v>
      </c>
      <c r="Q44" s="165">
        <f>ROUND(Q104*Содержание!$H$8*(1+$H$13)*(1-$H$14)*(1-$H$15),0)</f>
        <v>276509</v>
      </c>
      <c r="R44" s="165">
        <f>ROUND(R104*Содержание!$H$8*(1+$H$13)*(1-$H$14)*(1-$H$15),0)</f>
        <v>294922</v>
      </c>
      <c r="S44" s="165">
        <f>ROUND(S104*Содержание!$H$8*(1+$H$13)*(1-$H$14)*(1-$H$15),0)</f>
        <v>301760</v>
      </c>
      <c r="T44" s="165">
        <f>ROUND(T104*Содержание!$H$8*(1+$H$13)*(1-$H$14)*(1-$H$15),0)</f>
        <v>308216</v>
      </c>
      <c r="U44" s="165">
        <f>ROUND(U104*Содержание!$H$8*(1+$H$13)*(1-$H$14)*(1-$H$15),0)</f>
        <v>315303</v>
      </c>
      <c r="V44" s="165">
        <f>ROUND(V104*Содержание!$H$8*(1+$H$13)*(1-$H$14)*(1-$H$15),0)</f>
        <v>328848</v>
      </c>
      <c r="W44" s="165">
        <f>ROUND(W104*Содержание!$H$8*(1+$H$13)*(1-$H$14)*(1-$H$15),0)</f>
        <v>335556</v>
      </c>
      <c r="X44" s="165">
        <f>ROUND(X104*Содержание!$H$8*(1+$H$13)*(1-$H$14)*(1-$H$15),0)</f>
        <v>342897</v>
      </c>
      <c r="Y44" s="165">
        <f>ROUND(Y104*Содержание!$H$8*(1+$H$13)*(1-$H$14)*(1-$H$15),0)</f>
        <v>349353</v>
      </c>
      <c r="Z44" s="165">
        <f>ROUND(Z104*Содержание!$H$8*(1+$H$13)*(1-$H$14)*(1-$H$15),0)</f>
        <v>363402</v>
      </c>
      <c r="AA44" s="165">
        <f>ROUND(AA104*Содержание!$H$8*(1+$H$13)*(1-$H$14)*(1-$H$15),0)</f>
        <v>370111</v>
      </c>
      <c r="AB44" s="165">
        <f>ROUND(AB104*Содержание!$H$8*(1+$H$13)*(1-$H$14)*(1-$H$15),0)</f>
        <v>376694</v>
      </c>
      <c r="AC44" s="165">
        <f>ROUND(AC104*Содержание!$H$8*(1+$H$13)*(1-$H$14)*(1-$H$15),0)</f>
        <v>422515</v>
      </c>
      <c r="AD44" s="165">
        <f>ROUND(AD104*Содержание!$H$8*(1+$H$13)*(1-$H$14)*(1-$H$15),0)</f>
        <v>415424</v>
      </c>
      <c r="AE44" s="165">
        <f>ROUND(AE104*Содержание!$H$8*(1+$H$13)*(1-$H$14)*(1-$H$15),0)</f>
        <v>432743</v>
      </c>
      <c r="AF44" s="165">
        <f>ROUND(AF104*Содержание!$H$8*(1+$H$13)*(1-$H$14)*(1-$H$15),0)</f>
        <v>436922</v>
      </c>
      <c r="AG44" s="165">
        <f>ROUND(AG104*Содержание!$H$8*(1+$H$13)*(1-$H$14)*(1-$H$15),0)</f>
        <v>441801</v>
      </c>
      <c r="AH44" s="165">
        <f>ROUND(AH104*Содержание!$H$8*(1+$H$13)*(1-$H$14)*(1-$H$15),0)</f>
        <v>445979</v>
      </c>
      <c r="AI44" s="165">
        <f>ROUND(AI104*Содержание!$H$8*(1+$H$13)*(1-$H$14)*(1-$H$15),0)</f>
        <v>455598</v>
      </c>
      <c r="AJ44" s="165">
        <f>ROUND(AJ104*Содержание!$H$8*(1+$H$13)*(1-$H$14)*(1-$H$15),0)</f>
        <v>468419</v>
      </c>
      <c r="AK44" s="165">
        <f>ROUND(AK104*Содержание!$H$8*(1+$H$13)*(1-$H$14)*(1-$H$15),0)</f>
        <v>560484</v>
      </c>
      <c r="AL44" s="165">
        <f>ROUND(AL104*Содержание!$H$8*(1+$H$13)*(1-$H$14)*(1-$H$15),0)</f>
        <v>569849</v>
      </c>
      <c r="AM44" s="165">
        <f>ROUND(AM104*Содержание!$H$8*(1+$H$13)*(1-$H$14)*(1-$H$15),0)</f>
        <v>581240</v>
      </c>
      <c r="AN44" s="165">
        <f>ROUND(AN104*Содержание!$H$8*(1+$H$13)*(1-$H$14)*(1-$H$15),0)</f>
        <v>582507</v>
      </c>
      <c r="AO44" s="165">
        <f>ROUND(AO104*Содержание!$H$8*(1+$H$13)*(1-$H$14)*(1-$H$15),0)</f>
        <v>604531</v>
      </c>
      <c r="AP44" s="165">
        <f>ROUND(AP104*Содержание!$H$8*(1+$H$13)*(1-$H$14)*(1-$H$15),0)</f>
        <v>609849</v>
      </c>
      <c r="AQ44" s="165">
        <f>ROUND(AQ104*Содержание!$H$8*(1+$H$13)*(1-$H$14)*(1-$H$15),0)</f>
        <v>610607</v>
      </c>
      <c r="AR44" s="165">
        <f>ROUND(AR104*Содержание!$H$8*(1+$H$13)*(1-$H$14)*(1-$H$15),0)</f>
        <v>618455</v>
      </c>
      <c r="AS44" s="164">
        <f>ROUND(AS104*Содержание!$H$8*(1+$H$13)*(1-$H$14)*(1-$H$15),0)</f>
        <v>647187</v>
      </c>
      <c r="AT44" s="164">
        <f>ROUND(AT104*Содержание!$H$8*(1+$H$13)*(1-$H$14)*(1-$H$15),0)</f>
        <v>653515</v>
      </c>
      <c r="AU44" s="164">
        <f>ROUND(AU104*Содержание!$H$8*(1+$H$13)*(1-$H$14)*(1-$H$15),0)</f>
        <v>659213</v>
      </c>
      <c r="AV44" s="164">
        <f>ROUND(AV104*Содержание!$H$8*(1+$H$13)*(1-$H$14)*(1-$H$15),0)</f>
        <v>690604</v>
      </c>
      <c r="AW44" s="164">
        <f>ROUND(AW104*Содержание!$H$8*(1+$H$13)*(1-$H$14)*(1-$H$15),0)</f>
        <v>696553</v>
      </c>
      <c r="AX44" s="164">
        <f>ROUND(AX104*Содержание!$H$8*(1+$H$13)*(1-$H$14)*(1-$H$15),0)</f>
        <v>701744</v>
      </c>
      <c r="AY44" s="164">
        <f>ROUND(AY104*Содержание!$H$8*(1+$H$13)*(1-$H$14)*(1-$H$15),0)</f>
        <v>709209</v>
      </c>
      <c r="AZ44" s="164">
        <f>ROUND(AZ104*Содержание!$H$8*(1+$H$13)*(1-$H$14)*(1-$H$15),0)</f>
        <v>717311</v>
      </c>
    </row>
    <row r="45" spans="1:52">
      <c r="A45" s="160">
        <v>5125</v>
      </c>
      <c r="B45" s="164">
        <f>ROUND(B105*Содержание!$H$8*(1+$H$13)*(1-$H$14)*(1-$H$15),0)</f>
        <v>187715</v>
      </c>
      <c r="C45" s="164">
        <f>ROUND(C105*Содержание!$H$8*(1+$H$13)*(1-$H$14)*(1-$H$15),0)</f>
        <v>194295</v>
      </c>
      <c r="D45" s="164">
        <f>ROUND(D105*Содержание!$H$8*(1+$H$13)*(1-$H$14)*(1-$H$15),0)</f>
        <v>201128</v>
      </c>
      <c r="E45" s="164">
        <f>ROUND(E105*Содержание!$H$8*(1+$H$13)*(1-$H$14)*(1-$H$15),0)</f>
        <v>208094</v>
      </c>
      <c r="F45" s="164">
        <f>ROUND(F105*Содержание!$H$8*(1+$H$13)*(1-$H$14)*(1-$H$15),0)</f>
        <v>217713</v>
      </c>
      <c r="G45" s="164">
        <f>ROUND(G105*Содержание!$H$8*(1+$H$13)*(1-$H$14)*(1-$H$15),0)</f>
        <v>236445</v>
      </c>
      <c r="H45" s="164">
        <f>ROUND(H105*Содержание!$H$8*(1+$H$13)*(1-$H$14)*(1-$H$15),0)</f>
        <v>244422</v>
      </c>
      <c r="I45" s="164">
        <f>ROUND(I105*Содержание!$H$8*(1+$H$13)*(1-$H$14)*(1-$H$15),0)</f>
        <v>256192</v>
      </c>
      <c r="J45" s="164">
        <f>ROUND(J105*Содержание!$H$8*(1+$H$13)*(1-$H$14)*(1-$H$15),0)</f>
        <v>266444</v>
      </c>
      <c r="K45" s="164">
        <f>ROUND(K105*Содержание!$H$8*(1+$H$13)*(1-$H$14)*(1-$H$15),0)</f>
        <v>263026</v>
      </c>
      <c r="L45" s="164">
        <f>ROUND(L105*Содержание!$H$8*(1+$H$13)*(1-$H$14)*(1-$H$15),0)</f>
        <v>291507</v>
      </c>
      <c r="M45" s="164">
        <f>ROUND(M105*Содержание!$H$8*(1+$H$13)*(1-$H$14)*(1-$H$15),0)</f>
        <v>289861</v>
      </c>
      <c r="N45" s="164">
        <f>ROUND(N105*Содержание!$H$8*(1+$H$13)*(1-$H$14)*(1-$H$15),0)</f>
        <v>300492</v>
      </c>
      <c r="O45" s="164">
        <f>ROUND(O105*Содержание!$H$8*(1+$H$13)*(1-$H$14)*(1-$H$15),0)</f>
        <v>299355</v>
      </c>
      <c r="P45" s="164">
        <f>ROUND(P105*Содержание!$H$8*(1+$H$13)*(1-$H$14)*(1-$H$15),0)</f>
        <v>312898</v>
      </c>
      <c r="Q45" s="164">
        <f>ROUND(Q105*Содержание!$H$8*(1+$H$13)*(1-$H$14)*(1-$H$15),0)</f>
        <v>324038</v>
      </c>
      <c r="R45" s="164">
        <f>ROUND(R105*Содержание!$H$8*(1+$H$13)*(1-$H$14)*(1-$H$15),0)</f>
        <v>330745</v>
      </c>
      <c r="S45" s="164">
        <f>ROUND(S105*Содержание!$H$8*(1+$H$13)*(1-$H$14)*(1-$H$15),0)</f>
        <v>343528</v>
      </c>
      <c r="T45" s="165">
        <f>ROUND(T105*Содержание!$H$8*(1+$H$13)*(1-$H$14)*(1-$H$15),0)</f>
        <v>345554</v>
      </c>
      <c r="U45" s="165">
        <f>ROUND(U105*Содержание!$H$8*(1+$H$13)*(1-$H$14)*(1-$H$15),0)</f>
        <v>349984</v>
      </c>
      <c r="V45" s="165">
        <f>ROUND(V105*Содержание!$H$8*(1+$H$13)*(1-$H$14)*(1-$H$15),0)</f>
        <v>358592</v>
      </c>
      <c r="W45" s="165">
        <f>ROUND(W105*Содержание!$H$8*(1+$H$13)*(1-$H$14)*(1-$H$15),0)</f>
        <v>367200</v>
      </c>
      <c r="X45" s="165">
        <f>ROUND(X105*Содержание!$H$8*(1+$H$13)*(1-$H$14)*(1-$H$15),0)</f>
        <v>376186</v>
      </c>
      <c r="Y45" s="165">
        <f>ROUND(Y105*Содержание!$H$8*(1+$H$13)*(1-$H$14)*(1-$H$15),0)</f>
        <v>380111</v>
      </c>
      <c r="Z45" s="165">
        <f>ROUND(Z105*Содержание!$H$8*(1+$H$13)*(1-$H$14)*(1-$H$15),0)</f>
        <v>389352</v>
      </c>
      <c r="AA45" s="165">
        <f>ROUND(AA105*Содержание!$H$8*(1+$H$13)*(1-$H$14)*(1-$H$15),0)</f>
        <v>399351</v>
      </c>
      <c r="AB45" s="165">
        <f>ROUND(AB105*Содержание!$H$8*(1+$H$13)*(1-$H$14)*(1-$H$15),0)</f>
        <v>403651</v>
      </c>
      <c r="AC45" s="165">
        <f>ROUND(AC105*Содержание!$H$8*(1+$H$13)*(1-$H$14)*(1-$H$15),0)</f>
        <v>469095</v>
      </c>
      <c r="AD45" s="165">
        <f>ROUND(AD105*Содержание!$H$8*(1+$H$13)*(1-$H$14)*(1-$H$15),0)</f>
        <v>453399</v>
      </c>
      <c r="AE45" s="165">
        <f>ROUND(AE105*Содержание!$H$8*(1+$H$13)*(1-$H$14)*(1-$H$15),0)</f>
        <v>457958</v>
      </c>
      <c r="AF45" s="165">
        <f>ROUND(AF105*Содержание!$H$8*(1+$H$13)*(1-$H$14)*(1-$H$15),0)</f>
        <v>457958</v>
      </c>
      <c r="AG45" s="165">
        <f>ROUND(AG105*Содержание!$H$8*(1+$H$13)*(1-$H$14)*(1-$H$15),0)</f>
        <v>472637</v>
      </c>
      <c r="AH45" s="165">
        <f>ROUND(AH105*Содержание!$H$8*(1+$H$13)*(1-$H$14)*(1-$H$15),0)</f>
        <v>477447</v>
      </c>
      <c r="AI45" s="165">
        <f>ROUND(AI105*Содержание!$H$8*(1+$H$13)*(1-$H$14)*(1-$H$15),0)</f>
        <v>482131</v>
      </c>
      <c r="AJ45" s="164">
        <f>ROUND(AJ105*Содержание!$H$8*(1+$H$13)*(1-$H$14)*(1-$H$15),0)</f>
        <v>482509</v>
      </c>
      <c r="AK45" s="164">
        <f>ROUND(AK105*Содержание!$H$8*(1+$H$13)*(1-$H$14)*(1-$H$15),0)</f>
        <v>624657</v>
      </c>
      <c r="AL45" s="164">
        <f>ROUND(AL105*Содержание!$H$8*(1+$H$13)*(1-$H$14)*(1-$H$15),0)</f>
        <v>635797</v>
      </c>
      <c r="AM45" s="164">
        <f>ROUND(AM105*Содержание!$H$8*(1+$H$13)*(1-$H$14)*(1-$H$15),0)</f>
        <v>645668</v>
      </c>
      <c r="AN45" s="164">
        <f>ROUND(AN105*Содержание!$H$8*(1+$H$13)*(1-$H$14)*(1-$H$15),0)</f>
        <v>654529</v>
      </c>
      <c r="AO45" s="164">
        <f>ROUND(AO105*Содержание!$H$8*(1+$H$13)*(1-$H$14)*(1-$H$15),0)</f>
        <v>668326</v>
      </c>
      <c r="AP45" s="164">
        <f>ROUND(AP105*Содержание!$H$8*(1+$H$13)*(1-$H$14)*(1-$H$15),0)</f>
        <v>679972</v>
      </c>
      <c r="AQ45" s="164">
        <f>ROUND(AQ105*Содержание!$H$8*(1+$H$13)*(1-$H$14)*(1-$H$15),0)</f>
        <v>684530</v>
      </c>
      <c r="AR45" s="164">
        <f>ROUND(AR105*Содержание!$H$8*(1+$H$13)*(1-$H$14)*(1-$H$15),0)</f>
        <v>680605</v>
      </c>
      <c r="AS45" s="164">
        <f>ROUND(AS105*Содержание!$H$8*(1+$H$13)*(1-$H$14)*(1-$H$15),0)</f>
        <v>683768</v>
      </c>
      <c r="AT45" s="164">
        <f>ROUND(AT105*Содержание!$H$8*(1+$H$13)*(1-$H$14)*(1-$H$15),0)</f>
        <v>696935</v>
      </c>
      <c r="AU45" s="164">
        <f>ROUND(AU105*Содержание!$H$8*(1+$H$13)*(1-$H$14)*(1-$H$15),0)</f>
        <v>721485</v>
      </c>
      <c r="AV45" s="164">
        <f>ROUND(AV105*Содержание!$H$8*(1+$H$13)*(1-$H$14)*(1-$H$15),0)</f>
        <v>727565</v>
      </c>
      <c r="AW45" s="164">
        <f>ROUND(AW105*Содержание!$H$8*(1+$H$13)*(1-$H$14)*(1-$H$15),0)</f>
        <v>734273</v>
      </c>
      <c r="AX45" s="164">
        <f>ROUND(AX105*Содержание!$H$8*(1+$H$13)*(1-$H$14)*(1-$H$15),0)</f>
        <v>745160</v>
      </c>
      <c r="AY45" s="164">
        <f>ROUND(AY105*Содержание!$H$8*(1+$H$13)*(1-$H$14)*(1-$H$15),0)</f>
        <v>751358</v>
      </c>
      <c r="AZ45" s="164">
        <f>ROUND(AZ105*Содержание!$H$8*(1+$H$13)*(1-$H$14)*(1-$H$15),0)</f>
        <v>757437</v>
      </c>
    </row>
    <row r="46" spans="1:52">
      <c r="A46" s="160">
        <v>5250</v>
      </c>
      <c r="B46" s="164">
        <f>ROUND(B106*Содержание!$H$8*(1+$H$13)*(1-$H$14)*(1-$H$15),0)</f>
        <v>190246</v>
      </c>
      <c r="C46" s="164">
        <f>ROUND(C106*Содержание!$H$8*(1+$H$13)*(1-$H$14)*(1-$H$15),0)</f>
        <v>197459</v>
      </c>
      <c r="D46" s="164">
        <f>ROUND(D106*Содержание!$H$8*(1+$H$13)*(1-$H$14)*(1-$H$15),0)</f>
        <v>204676</v>
      </c>
      <c r="E46" s="164">
        <f>ROUND(E106*Содержание!$H$8*(1+$H$13)*(1-$H$14)*(1-$H$15),0)</f>
        <v>212397</v>
      </c>
      <c r="F46" s="164">
        <f>ROUND(F106*Содержание!$H$8*(1+$H$13)*(1-$H$14)*(1-$H$15),0)</f>
        <v>220625</v>
      </c>
      <c r="G46" s="164">
        <f>ROUND(G106*Содержание!$H$8*(1+$H$13)*(1-$H$14)*(1-$H$15),0)</f>
        <v>241891</v>
      </c>
      <c r="H46" s="164">
        <f>ROUND(H106*Содержание!$H$8*(1+$H$13)*(1-$H$14)*(1-$H$15),0)</f>
        <v>250242</v>
      </c>
      <c r="I46" s="164">
        <f>ROUND(I106*Содержание!$H$8*(1+$H$13)*(1-$H$14)*(1-$H$15),0)</f>
        <v>260242</v>
      </c>
      <c r="J46" s="164">
        <f>ROUND(J106*Содержание!$H$8*(1+$H$13)*(1-$H$14)*(1-$H$15),0)</f>
        <v>270115</v>
      </c>
      <c r="K46" s="164">
        <f>ROUND(K106*Содержание!$H$8*(1+$H$13)*(1-$H$14)*(1-$H$15),0)</f>
        <v>271634</v>
      </c>
      <c r="L46" s="164">
        <f>ROUND(L106*Содержание!$H$8*(1+$H$13)*(1-$H$14)*(1-$H$15),0)</f>
        <v>294672</v>
      </c>
      <c r="M46" s="164">
        <f>ROUND(M106*Содержание!$H$8*(1+$H$13)*(1-$H$14)*(1-$H$15),0)</f>
        <v>292266</v>
      </c>
      <c r="N46" s="164">
        <f>ROUND(N106*Содержание!$H$8*(1+$H$13)*(1-$H$14)*(1-$H$15),0)</f>
        <v>304545</v>
      </c>
      <c r="O46" s="164">
        <f>ROUND(O106*Содержание!$H$8*(1+$H$13)*(1-$H$14)*(1-$H$15),0)</f>
        <v>309100</v>
      </c>
      <c r="P46" s="164">
        <f>ROUND(P106*Содержание!$H$8*(1+$H$13)*(1-$H$14)*(1-$H$15),0)</f>
        <v>321886</v>
      </c>
      <c r="Q46" s="164">
        <f>ROUND(Q106*Содержание!$H$8*(1+$H$13)*(1-$H$14)*(1-$H$15),0)</f>
        <v>329987</v>
      </c>
      <c r="R46" s="164">
        <f>ROUND(R106*Содержание!$H$8*(1+$H$13)*(1-$H$14)*(1-$H$15),0)</f>
        <v>335177</v>
      </c>
      <c r="S46" s="164">
        <f>ROUND(S106*Содержание!$H$8*(1+$H$13)*(1-$H$14)*(1-$H$15),0)</f>
        <v>347959</v>
      </c>
      <c r="T46" s="165">
        <f>ROUND(T106*Содержание!$H$8*(1+$H$13)*(1-$H$14)*(1-$H$15),0)</f>
        <v>352769</v>
      </c>
      <c r="U46" s="165">
        <f>ROUND(U106*Содержание!$H$8*(1+$H$13)*(1-$H$14)*(1-$H$15),0)</f>
        <v>356946</v>
      </c>
      <c r="V46" s="165">
        <f>ROUND(V106*Содержание!$H$8*(1+$H$13)*(1-$H$14)*(1-$H$15),0)</f>
        <v>367578</v>
      </c>
      <c r="W46" s="165">
        <f>ROUND(W106*Содержание!$H$8*(1+$H$13)*(1-$H$14)*(1-$H$15),0)</f>
        <v>372265</v>
      </c>
      <c r="X46" s="165">
        <f>ROUND(X106*Содержание!$H$8*(1+$H$13)*(1-$H$14)*(1-$H$15),0)</f>
        <v>381884</v>
      </c>
      <c r="Y46" s="165">
        <f>ROUND(Y106*Содержание!$H$8*(1+$H$13)*(1-$H$14)*(1-$H$15),0)</f>
        <v>384288</v>
      </c>
      <c r="Z46" s="165">
        <f>ROUND(Z106*Содержание!$H$8*(1+$H$13)*(1-$H$14)*(1-$H$15),0)</f>
        <v>398589</v>
      </c>
      <c r="AA46" s="165">
        <f>ROUND(AA106*Содержание!$H$8*(1+$H$13)*(1-$H$14)*(1-$H$15),0)</f>
        <v>403651</v>
      </c>
      <c r="AB46" s="165">
        <f>ROUND(AB106*Содержание!$H$8*(1+$H$13)*(1-$H$14)*(1-$H$15),0)</f>
        <v>408084</v>
      </c>
      <c r="AC46" s="165">
        <f>ROUND(AC106*Содержание!$H$8*(1+$H$13)*(1-$H$14)*(1-$H$15),0)</f>
        <v>474031</v>
      </c>
      <c r="AD46" s="165">
        <f>ROUND(AD106*Содержание!$H$8*(1+$H$13)*(1-$H$14)*(1-$H$15),0)</f>
        <v>457958</v>
      </c>
      <c r="AE46" s="165">
        <f>ROUND(AE106*Содержание!$H$8*(1+$H$13)*(1-$H$14)*(1-$H$15),0)</f>
        <v>462386</v>
      </c>
      <c r="AF46" s="165">
        <f>ROUND(AF106*Содержание!$H$8*(1+$H$13)*(1-$H$14)*(1-$H$15),0)</f>
        <v>469347</v>
      </c>
      <c r="AG46" s="165">
        <f>ROUND(AG106*Содержание!$H$8*(1+$H$13)*(1-$H$14)*(1-$H$15),0)</f>
        <v>478715</v>
      </c>
      <c r="AH46" s="165">
        <f>ROUND(AH106*Содержание!$H$8*(1+$H$13)*(1-$H$14)*(1-$H$15),0)</f>
        <v>482387</v>
      </c>
      <c r="AI46" s="165">
        <f>ROUND(AI106*Содержание!$H$8*(1+$H$13)*(1-$H$14)*(1-$H$15),0)</f>
        <v>493523</v>
      </c>
      <c r="AJ46" s="164">
        <f>ROUND(AJ106*Содержание!$H$8*(1+$H$13)*(1-$H$14)*(1-$H$15),0)</f>
        <v>493648</v>
      </c>
      <c r="AK46" s="164">
        <f>ROUND(AK106*Содержание!$H$8*(1+$H$13)*(1-$H$14)*(1-$H$15),0)</f>
        <v>631871</v>
      </c>
      <c r="AL46" s="164">
        <f>ROUND(AL106*Содержание!$H$8*(1+$H$13)*(1-$H$14)*(1-$H$15),0)</f>
        <v>644530</v>
      </c>
      <c r="AM46" s="164">
        <f>ROUND(AM106*Содержание!$H$8*(1+$H$13)*(1-$H$14)*(1-$H$15),0)</f>
        <v>657694</v>
      </c>
      <c r="AN46" s="164">
        <f>ROUND(AN106*Содержание!$H$8*(1+$H$13)*(1-$H$14)*(1-$H$15),0)</f>
        <v>663264</v>
      </c>
      <c r="AO46" s="164">
        <f>ROUND(AO106*Содержание!$H$8*(1+$H$13)*(1-$H$14)*(1-$H$15),0)</f>
        <v>673518</v>
      </c>
      <c r="AP46" s="164">
        <f>ROUND(AP106*Содержание!$H$8*(1+$H$13)*(1-$H$14)*(1-$H$15),0)</f>
        <v>685541</v>
      </c>
      <c r="AQ46" s="164">
        <f>ROUND(AQ106*Содержание!$H$8*(1+$H$13)*(1-$H$14)*(1-$H$15),0)</f>
        <v>692124</v>
      </c>
      <c r="AR46" s="164">
        <f>ROUND(AR106*Содержание!$H$8*(1+$H$13)*(1-$H$14)*(1-$H$15),0)</f>
        <v>701744</v>
      </c>
      <c r="AS46" s="164">
        <f>ROUND(AS106*Содержание!$H$8*(1+$H$13)*(1-$H$14)*(1-$H$15),0)</f>
        <v>704148</v>
      </c>
      <c r="AT46" s="164">
        <f>ROUND(AT106*Содержание!$H$8*(1+$H$13)*(1-$H$14)*(1-$H$15),0)</f>
        <v>704402</v>
      </c>
      <c r="AU46" s="164">
        <f>ROUND(AU106*Содержание!$H$8*(1+$H$13)*(1-$H$14)*(1-$H$15),0)</f>
        <v>729463</v>
      </c>
      <c r="AV46" s="164">
        <f>ROUND(AV106*Содержание!$H$8*(1+$H$13)*(1-$H$14)*(1-$H$15),0)</f>
        <v>736299</v>
      </c>
      <c r="AW46" s="164">
        <f>ROUND(AW106*Содержание!$H$8*(1+$H$13)*(1-$H$14)*(1-$H$15),0)</f>
        <v>746170</v>
      </c>
      <c r="AX46" s="164">
        <f>ROUND(AX106*Содержание!$H$8*(1+$H$13)*(1-$H$14)*(1-$H$15),0)</f>
        <v>751738</v>
      </c>
      <c r="AY46" s="164">
        <f>ROUND(AY106*Содержание!$H$8*(1+$H$13)*(1-$H$14)*(1-$H$15),0)</f>
        <v>758321</v>
      </c>
      <c r="AZ46" s="164">
        <f>ROUND(AZ106*Содержание!$H$8*(1+$H$13)*(1-$H$14)*(1-$H$15),0)</f>
        <v>766929</v>
      </c>
    </row>
    <row r="47" spans="1:52">
      <c r="A47" s="160">
        <v>5375</v>
      </c>
      <c r="B47" s="164">
        <f>ROUND(B107*Содержание!$H$8*(1+$H$13)*(1-$H$14)*(1-$H$15),0)</f>
        <v>199737</v>
      </c>
      <c r="C47" s="164">
        <f>ROUND(C107*Содержание!$H$8*(1+$H$13)*(1-$H$14)*(1-$H$15),0)</f>
        <v>207333</v>
      </c>
      <c r="D47" s="164">
        <f>ROUND(D107*Содержание!$H$8*(1+$H$13)*(1-$H$14)*(1-$H$15),0)</f>
        <v>214927</v>
      </c>
      <c r="E47" s="164">
        <f>ROUND(E107*Содержание!$H$8*(1+$H$13)*(1-$H$14)*(1-$H$15),0)</f>
        <v>222774</v>
      </c>
      <c r="F47" s="164">
        <f>ROUND(F107*Содержание!$H$8*(1+$H$13)*(1-$H$14)*(1-$H$15),0)</f>
        <v>222902</v>
      </c>
      <c r="G47" s="164">
        <f>ROUND(G107*Содержание!$H$8*(1+$H$13)*(1-$H$14)*(1-$H$15),0)</f>
        <v>244675</v>
      </c>
      <c r="H47" s="164">
        <f>ROUND(H107*Содержание!$H$8*(1+$H$13)*(1-$H$14)*(1-$H$15),0)</f>
        <v>252773</v>
      </c>
      <c r="I47" s="164">
        <f>ROUND(I107*Содержание!$H$8*(1+$H$13)*(1-$H$14)*(1-$H$15),0)</f>
        <v>262773</v>
      </c>
      <c r="J47" s="164">
        <f>ROUND(J107*Содержание!$H$8*(1+$H$13)*(1-$H$14)*(1-$H$15),0)</f>
        <v>273154</v>
      </c>
      <c r="K47" s="164">
        <f>ROUND(K107*Содержание!$H$8*(1+$H$13)*(1-$H$14)*(1-$H$15),0)</f>
        <v>274671</v>
      </c>
      <c r="L47" s="164">
        <f>ROUND(L107*Содержание!$H$8*(1+$H$13)*(1-$H$14)*(1-$H$15),0)</f>
        <v>298596</v>
      </c>
      <c r="M47" s="164">
        <f>ROUND(M107*Содержание!$H$8*(1+$H$13)*(1-$H$14)*(1-$H$15),0)</f>
        <v>296951</v>
      </c>
      <c r="N47" s="164">
        <f>ROUND(N107*Содержание!$H$8*(1+$H$13)*(1-$H$14)*(1-$H$15),0)</f>
        <v>308089</v>
      </c>
      <c r="O47" s="164">
        <f>ROUND(O107*Содержание!$H$8*(1+$H$13)*(1-$H$14)*(1-$H$15),0)</f>
        <v>312393</v>
      </c>
      <c r="P47" s="164">
        <f>ROUND(P107*Содержание!$H$8*(1+$H$13)*(1-$H$14)*(1-$H$15),0)</f>
        <v>326062</v>
      </c>
      <c r="Q47" s="164">
        <f>ROUND(Q107*Содержание!$H$8*(1+$H$13)*(1-$H$14)*(1-$H$15),0)</f>
        <v>333785</v>
      </c>
      <c r="R47" s="164">
        <f>ROUND(R107*Содержание!$H$8*(1+$H$13)*(1-$H$14)*(1-$H$15),0)</f>
        <v>339860</v>
      </c>
      <c r="S47" s="164">
        <f>ROUND(S107*Содержание!$H$8*(1+$H$13)*(1-$H$14)*(1-$H$15),0)</f>
        <v>353782</v>
      </c>
      <c r="T47" s="164">
        <f>ROUND(T107*Содержание!$H$8*(1+$H$13)*(1-$H$14)*(1-$H$15),0)</f>
        <v>356694</v>
      </c>
      <c r="U47" s="164">
        <f>ROUND(U107*Содержание!$H$8*(1+$H$13)*(1-$H$14)*(1-$H$15),0)</f>
        <v>369605</v>
      </c>
      <c r="V47" s="164">
        <f>ROUND(V107*Содержание!$H$8*(1+$H$13)*(1-$H$14)*(1-$H$15),0)</f>
        <v>374287</v>
      </c>
      <c r="W47" s="164">
        <f>ROUND(W107*Содержание!$H$8*(1+$H$13)*(1-$H$14)*(1-$H$15),0)</f>
        <v>377198</v>
      </c>
      <c r="X47" s="164">
        <f>ROUND(X107*Содержание!$H$8*(1+$H$13)*(1-$H$14)*(1-$H$15),0)</f>
        <v>395552</v>
      </c>
      <c r="Y47" s="164">
        <f>ROUND(Y107*Содержание!$H$8*(1+$H$13)*(1-$H$14)*(1-$H$15),0)</f>
        <v>400111</v>
      </c>
      <c r="Z47" s="164">
        <f>ROUND(Z107*Содержание!$H$8*(1+$H$13)*(1-$H$14)*(1-$H$15),0)</f>
        <v>400491</v>
      </c>
      <c r="AA47" s="164">
        <f>ROUND(AA107*Содержание!$H$8*(1+$H$13)*(1-$H$14)*(1-$H$15),0)</f>
        <v>406186</v>
      </c>
      <c r="AB47" s="164">
        <f>ROUND(AB107*Содержание!$H$8*(1+$H$13)*(1-$H$14)*(1-$H$15),0)</f>
        <v>412260</v>
      </c>
      <c r="AC47" s="164">
        <f>ROUND(AC107*Содержание!$H$8*(1+$H$13)*(1-$H$14)*(1-$H$15),0)</f>
        <v>482258</v>
      </c>
      <c r="AD47" s="164">
        <f>ROUND(AD107*Содержание!$H$8*(1+$H$13)*(1-$H$14)*(1-$H$15),0)</f>
        <v>487574</v>
      </c>
      <c r="AE47" s="164">
        <f>ROUND(AE107*Содержание!$H$8*(1+$H$13)*(1-$H$14)*(1-$H$15),0)</f>
        <v>491751</v>
      </c>
      <c r="AF47" s="164">
        <f>ROUND(AF107*Содержание!$H$8*(1+$H$13)*(1-$H$14)*(1-$H$15),0)</f>
        <v>496054</v>
      </c>
      <c r="AG47" s="164">
        <f>ROUND(AG107*Содержание!$H$8*(1+$H$13)*(1-$H$14)*(1-$H$15),0)</f>
        <v>505925</v>
      </c>
      <c r="AH47" s="164">
        <f>ROUND(AH107*Содержание!$H$8*(1+$H$13)*(1-$H$14)*(1-$H$15),0)</f>
        <v>512004</v>
      </c>
      <c r="AI47" s="164">
        <f>ROUND(AI107*Содержание!$H$8*(1+$H$13)*(1-$H$14)*(1-$H$15),0)</f>
        <v>523269</v>
      </c>
      <c r="AJ47" s="164">
        <f>ROUND(AJ107*Содержание!$H$8*(1+$H$13)*(1-$H$14)*(1-$H$15),0)</f>
        <v>531751</v>
      </c>
      <c r="AK47" s="164">
        <f>ROUND(AK107*Содержание!$H$8*(1+$H$13)*(1-$H$14)*(1-$H$15),0)</f>
        <v>656048</v>
      </c>
      <c r="AL47" s="164">
        <f>ROUND(AL107*Содержание!$H$8*(1+$H$13)*(1-$H$14)*(1-$H$15),0)</f>
        <v>661615</v>
      </c>
      <c r="AM47" s="164">
        <f>ROUND(AM107*Содержание!$H$8*(1+$H$13)*(1-$H$14)*(1-$H$15),0)</f>
        <v>664782</v>
      </c>
      <c r="AN47" s="164">
        <f>ROUND(AN107*Содержание!$H$8*(1+$H$13)*(1-$H$14)*(1-$H$15),0)</f>
        <v>676934</v>
      </c>
      <c r="AO47" s="164">
        <f>ROUND(AO107*Содержание!$H$8*(1+$H$13)*(1-$H$14)*(1-$H$15),0)</f>
        <v>687061</v>
      </c>
      <c r="AP47" s="164">
        <f>ROUND(AP107*Содержание!$H$8*(1+$H$13)*(1-$H$14)*(1-$H$15),0)</f>
        <v>692755</v>
      </c>
      <c r="AQ47" s="164">
        <f>ROUND(AQ107*Содержание!$H$8*(1+$H$13)*(1-$H$14)*(1-$H$15),0)</f>
        <v>709591</v>
      </c>
      <c r="AR47" s="164">
        <f>ROUND(AR107*Содержание!$H$8*(1+$H$13)*(1-$H$14)*(1-$H$15),0)</f>
        <v>708959</v>
      </c>
      <c r="AS47" s="164">
        <f>ROUND(AS107*Содержание!$H$8*(1+$H$13)*(1-$H$14)*(1-$H$15),0)</f>
        <v>712756</v>
      </c>
      <c r="AT47" s="164">
        <f>ROUND(AT107*Содержание!$H$8*(1+$H$13)*(1-$H$14)*(1-$H$15),0)</f>
        <v>729969</v>
      </c>
      <c r="AU47" s="164">
        <f>ROUND(AU107*Содержание!$H$8*(1+$H$13)*(1-$H$14)*(1-$H$15),0)</f>
        <v>736299</v>
      </c>
      <c r="AV47" s="164">
        <f>ROUND(AV107*Содержание!$H$8*(1+$H$13)*(1-$H$14)*(1-$H$15),0)</f>
        <v>748069</v>
      </c>
      <c r="AW47" s="164">
        <f>ROUND(AW107*Содержание!$H$8*(1+$H$13)*(1-$H$14)*(1-$H$15),0)</f>
        <v>753640</v>
      </c>
      <c r="AX47" s="164">
        <f>ROUND(AX107*Содержание!$H$8*(1+$H$13)*(1-$H$14)*(1-$H$15),0)</f>
        <v>759967</v>
      </c>
      <c r="AY47" s="164">
        <f>ROUND(AY107*Содержание!$H$8*(1+$H$13)*(1-$H$14)*(1-$H$15),0)</f>
        <v>765918</v>
      </c>
      <c r="AZ47" s="164">
        <f>ROUND(AZ107*Содержание!$H$8*(1+$H$13)*(1-$H$14)*(1-$H$15),0)</f>
        <v>774904</v>
      </c>
    </row>
    <row r="48" spans="1:52">
      <c r="A48" s="160">
        <v>5500</v>
      </c>
      <c r="B48" s="164">
        <f>ROUND(B108*Содержание!$H$8*(1+$H$13)*(1-$H$14)*(1-$H$15),0)</f>
        <v>204805</v>
      </c>
      <c r="C48" s="164">
        <f>ROUND(C108*Содержание!$H$8*(1+$H$13)*(1-$H$14)*(1-$H$15),0)</f>
        <v>212017</v>
      </c>
      <c r="D48" s="164">
        <f>ROUND(D108*Содержание!$H$8*(1+$H$13)*(1-$H$14)*(1-$H$15),0)</f>
        <v>219358</v>
      </c>
      <c r="E48" s="164">
        <f>ROUND(E108*Содержание!$H$8*(1+$H$13)*(1-$H$14)*(1-$H$15),0)</f>
        <v>227204</v>
      </c>
      <c r="F48" s="164">
        <f>ROUND(F108*Содержание!$H$8*(1+$H$13)*(1-$H$14)*(1-$H$15),0)</f>
        <v>236572</v>
      </c>
      <c r="G48" s="164">
        <f>ROUND(G108*Содержание!$H$8*(1+$H$13)*(1-$H$14)*(1-$H$15),0)</f>
        <v>252393</v>
      </c>
      <c r="H48" s="164">
        <f>ROUND(H108*Содержание!$H$8*(1+$H$13)*(1-$H$14)*(1-$H$15),0)</f>
        <v>263406</v>
      </c>
      <c r="I48" s="164">
        <f>ROUND(I108*Содержание!$H$8*(1+$H$13)*(1-$H$14)*(1-$H$15),0)</f>
        <v>273534</v>
      </c>
      <c r="J48" s="164">
        <f>ROUND(J108*Содержание!$H$8*(1+$H$13)*(1-$H$14)*(1-$H$15),0)</f>
        <v>284037</v>
      </c>
      <c r="K48" s="164">
        <f>ROUND(K108*Содержание!$H$8*(1+$H$13)*(1-$H$14)*(1-$H$15),0)</f>
        <v>286444</v>
      </c>
      <c r="L48" s="164">
        <f>ROUND(L108*Содержание!$H$8*(1+$H$13)*(1-$H$14)*(1-$H$15),0)</f>
        <v>304166</v>
      </c>
      <c r="M48" s="164">
        <f>ROUND(M108*Содержание!$H$8*(1+$H$13)*(1-$H$14)*(1-$H$15),0)</f>
        <v>301632</v>
      </c>
      <c r="N48" s="164">
        <f>ROUND(N108*Содержание!$H$8*(1+$H$13)*(1-$H$14)*(1-$H$15),0)</f>
        <v>317835</v>
      </c>
      <c r="O48" s="164">
        <f>ROUND(O108*Содержание!$H$8*(1+$H$13)*(1-$H$14)*(1-$H$15),0)</f>
        <v>319479</v>
      </c>
      <c r="P48" s="164">
        <f>ROUND(P108*Содержание!$H$8*(1+$H$13)*(1-$H$14)*(1-$H$15),0)</f>
        <v>331758</v>
      </c>
      <c r="Q48" s="164">
        <f>ROUND(Q108*Содержание!$H$8*(1+$H$13)*(1-$H$14)*(1-$H$15),0)</f>
        <v>341124</v>
      </c>
      <c r="R48" s="164">
        <f>ROUND(R108*Содержание!$H$8*(1+$H$13)*(1-$H$14)*(1-$H$15),0)</f>
        <v>350364</v>
      </c>
      <c r="S48" s="164">
        <f>ROUND(S108*Содержание!$H$8*(1+$H$13)*(1-$H$14)*(1-$H$15),0)</f>
        <v>358213</v>
      </c>
      <c r="T48" s="164">
        <f>ROUND(T108*Содержание!$H$8*(1+$H$13)*(1-$H$14)*(1-$H$15),0)</f>
        <v>366821</v>
      </c>
      <c r="U48" s="164">
        <f>ROUND(U108*Содержание!$H$8*(1+$H$13)*(1-$H$14)*(1-$H$15),0)</f>
        <v>371756</v>
      </c>
      <c r="V48" s="164">
        <f>ROUND(V108*Содержание!$H$8*(1+$H$13)*(1-$H$14)*(1-$H$15),0)</f>
        <v>376946</v>
      </c>
      <c r="W48" s="164">
        <f>ROUND(W108*Содержание!$H$8*(1+$H$13)*(1-$H$14)*(1-$H$15),0)</f>
        <v>388086</v>
      </c>
      <c r="X48" s="164">
        <f>ROUND(X108*Содержание!$H$8*(1+$H$13)*(1-$H$14)*(1-$H$15),0)</f>
        <v>397198</v>
      </c>
      <c r="Y48" s="164">
        <f>ROUND(Y108*Содержание!$H$8*(1+$H$13)*(1-$H$14)*(1-$H$15),0)</f>
        <v>407074</v>
      </c>
      <c r="Z48" s="164">
        <f>ROUND(Z108*Содержание!$H$8*(1+$H$13)*(1-$H$14)*(1-$H$15),0)</f>
        <v>404287</v>
      </c>
      <c r="AA48" s="164">
        <f>ROUND(AA108*Содержание!$H$8*(1+$H$13)*(1-$H$14)*(1-$H$15),0)</f>
        <v>410490</v>
      </c>
      <c r="AB48" s="164">
        <f>ROUND(AB108*Содержание!$H$8*(1+$H$13)*(1-$H$14)*(1-$H$15),0)</f>
        <v>417071</v>
      </c>
      <c r="AC48" s="164">
        <f>ROUND(AC108*Содержание!$H$8*(1+$H$13)*(1-$H$14)*(1-$H$15),0)</f>
        <v>477320</v>
      </c>
      <c r="AD48" s="164">
        <f>ROUND(AD108*Содержание!$H$8*(1+$H$13)*(1-$H$14)*(1-$H$15),0)</f>
        <v>482509</v>
      </c>
      <c r="AE48" s="164">
        <f>ROUND(AE108*Содержание!$H$8*(1+$H$13)*(1-$H$14)*(1-$H$15),0)</f>
        <v>486816</v>
      </c>
      <c r="AF48" s="164">
        <f>ROUND(AF108*Содержание!$H$8*(1+$H$13)*(1-$H$14)*(1-$H$15),0)</f>
        <v>490736</v>
      </c>
      <c r="AG48" s="164">
        <f>ROUND(AG108*Содержание!$H$8*(1+$H$13)*(1-$H$14)*(1-$H$15),0)</f>
        <v>501496</v>
      </c>
      <c r="AH48" s="164">
        <f>ROUND(AH108*Содержание!$H$8*(1+$H$13)*(1-$H$14)*(1-$H$15),0)</f>
        <v>507573</v>
      </c>
      <c r="AI48" s="164">
        <f>ROUND(AI108*Содержание!$H$8*(1+$H$13)*(1-$H$14)*(1-$H$15),0)</f>
        <v>515926</v>
      </c>
      <c r="AJ48" s="164">
        <f>ROUND(AJ108*Содержание!$H$8*(1+$H$13)*(1-$H$14)*(1-$H$15),0)</f>
        <v>528587</v>
      </c>
      <c r="AK48" s="164">
        <f>ROUND(AK108*Содержание!$H$8*(1+$H$13)*(1-$H$14)*(1-$H$15),0)</f>
        <v>660098</v>
      </c>
      <c r="AL48" s="164">
        <f>ROUND(AL108*Содержание!$H$8*(1+$H$13)*(1-$H$14)*(1-$H$15),0)</f>
        <v>668326</v>
      </c>
      <c r="AM48" s="164">
        <f>ROUND(AM108*Содержание!$H$8*(1+$H$13)*(1-$H$14)*(1-$H$15),0)</f>
        <v>682504</v>
      </c>
      <c r="AN48" s="164">
        <f>ROUND(AN108*Содержание!$H$8*(1+$H$13)*(1-$H$14)*(1-$H$15),0)</f>
        <v>684909</v>
      </c>
      <c r="AO48" s="164">
        <f>ROUND(AO108*Содержание!$H$8*(1+$H$13)*(1-$H$14)*(1-$H$15),0)</f>
        <v>693896</v>
      </c>
      <c r="AP48" s="164">
        <f>ROUND(AP108*Содержание!$H$8*(1+$H$13)*(1-$H$14)*(1-$H$15),0)</f>
        <v>703767</v>
      </c>
      <c r="AQ48" s="164">
        <f>ROUND(AQ108*Содержание!$H$8*(1+$H$13)*(1-$H$14)*(1-$H$15),0)</f>
        <v>716678</v>
      </c>
      <c r="AR48" s="164">
        <f>ROUND(AR108*Содержание!$H$8*(1+$H$13)*(1-$H$14)*(1-$H$15),0)</f>
        <v>726046</v>
      </c>
      <c r="AS48" s="164">
        <f>ROUND(AS108*Содержание!$H$8*(1+$H$13)*(1-$H$14)*(1-$H$15),0)</f>
        <v>730982</v>
      </c>
      <c r="AT48" s="164">
        <f>ROUND(AT108*Содержание!$H$8*(1+$H$13)*(1-$H$14)*(1-$H$15),0)</f>
        <v>738578</v>
      </c>
      <c r="AU48" s="164">
        <f>ROUND(AU108*Содержание!$H$8*(1+$H$13)*(1-$H$14)*(1-$H$15),0)</f>
        <v>749842</v>
      </c>
      <c r="AV48" s="164">
        <f>ROUND(AV108*Содержание!$H$8*(1+$H$13)*(1-$H$14)*(1-$H$15),0)</f>
        <v>750980</v>
      </c>
      <c r="AW48" s="164">
        <f>ROUND(AW108*Содержание!$H$8*(1+$H$13)*(1-$H$14)*(1-$H$15),0)</f>
        <v>757437</v>
      </c>
      <c r="AX48" s="164">
        <f>ROUND(AX108*Содержание!$H$8*(1+$H$13)*(1-$H$14)*(1-$H$15),0)</f>
        <v>772626</v>
      </c>
      <c r="AY48" s="164">
        <f>ROUND(AY108*Содержание!$H$8*(1+$H$13)*(1-$H$14)*(1-$H$15),0)</f>
        <v>779841</v>
      </c>
      <c r="AZ48" s="164">
        <f>ROUND(AZ108*Содержание!$H$8*(1+$H$13)*(1-$H$14)*(1-$H$15),0)</f>
        <v>786169</v>
      </c>
    </row>
    <row r="49" spans="1:52">
      <c r="A49" s="160">
        <v>5625</v>
      </c>
      <c r="B49" s="164">
        <f>ROUND(B109*Содержание!$H$8*(1+$H$13)*(1-$H$14)*(1-$H$15),0)</f>
        <v>212523</v>
      </c>
      <c r="C49" s="164">
        <f>ROUND(C109*Содержание!$H$8*(1+$H$13)*(1-$H$14)*(1-$H$15),0)</f>
        <v>220116</v>
      </c>
      <c r="D49" s="164">
        <f>ROUND(D109*Содержание!$H$8*(1+$H$13)*(1-$H$14)*(1-$H$15),0)</f>
        <v>227584</v>
      </c>
      <c r="E49" s="164">
        <f>ROUND(E109*Содержание!$H$8*(1+$H$13)*(1-$H$14)*(1-$H$15),0)</f>
        <v>235560</v>
      </c>
      <c r="F49" s="164">
        <f>ROUND(F109*Содержание!$H$8*(1+$H$13)*(1-$H$14)*(1-$H$15),0)</f>
        <v>244422</v>
      </c>
      <c r="G49" s="164">
        <f>ROUND(G109*Содержание!$H$8*(1+$H$13)*(1-$H$14)*(1-$H$15),0)</f>
        <v>261002</v>
      </c>
      <c r="H49" s="164">
        <f>ROUND(H109*Содержание!$H$8*(1+$H$13)*(1-$H$14)*(1-$H$15),0)</f>
        <v>270243</v>
      </c>
      <c r="I49" s="164">
        <f>ROUND(I109*Содержание!$H$8*(1+$H$13)*(1-$H$14)*(1-$H$15),0)</f>
        <v>281129</v>
      </c>
      <c r="J49" s="164">
        <f>ROUND(J109*Содержание!$H$8*(1+$H$13)*(1-$H$14)*(1-$H$15),0)</f>
        <v>292141</v>
      </c>
      <c r="K49" s="164">
        <f>ROUND(K109*Содержание!$H$8*(1+$H$13)*(1-$H$14)*(1-$H$15),0)</f>
        <v>295178</v>
      </c>
      <c r="L49" s="164">
        <f>ROUND(L109*Содержание!$H$8*(1+$H$13)*(1-$H$14)*(1-$H$15),0)</f>
        <v>315936</v>
      </c>
      <c r="M49" s="164">
        <f>ROUND(M109*Содержание!$H$8*(1+$H$13)*(1-$H$14)*(1-$H$15),0)</f>
        <v>322772</v>
      </c>
      <c r="N49" s="164">
        <f>ROUND(N109*Содержание!$H$8*(1+$H$13)*(1-$H$14)*(1-$H$15),0)</f>
        <v>329101</v>
      </c>
      <c r="O49" s="164">
        <f>ROUND(O109*Содержание!$H$8*(1+$H$13)*(1-$H$14)*(1-$H$15),0)</f>
        <v>329860</v>
      </c>
      <c r="P49" s="164">
        <f>ROUND(P109*Содержание!$H$8*(1+$H$13)*(1-$H$14)*(1-$H$15),0)</f>
        <v>346693</v>
      </c>
      <c r="Q49" s="164">
        <f>ROUND(Q109*Содержание!$H$8*(1+$H$13)*(1-$H$14)*(1-$H$15),0)</f>
        <v>357455</v>
      </c>
      <c r="R49" s="164">
        <f>ROUND(R109*Содержание!$H$8*(1+$H$13)*(1-$H$14)*(1-$H$15),0)</f>
        <v>362644</v>
      </c>
      <c r="S49" s="164">
        <f>ROUND(S109*Содержание!$H$8*(1+$H$13)*(1-$H$14)*(1-$H$15),0)</f>
        <v>375935</v>
      </c>
      <c r="T49" s="164">
        <f>ROUND(T109*Содержание!$H$8*(1+$H$13)*(1-$H$14)*(1-$H$15),0)</f>
        <v>380616</v>
      </c>
      <c r="U49" s="164">
        <f>ROUND(U109*Содержание!$H$8*(1+$H$13)*(1-$H$14)*(1-$H$15),0)</f>
        <v>386564</v>
      </c>
      <c r="V49" s="164">
        <f>ROUND(V109*Содержание!$H$8*(1+$H$13)*(1-$H$14)*(1-$H$15),0)</f>
        <v>397198</v>
      </c>
      <c r="W49" s="164">
        <f>ROUND(W109*Содержание!$H$8*(1+$H$13)*(1-$H$14)*(1-$H$15),0)</f>
        <v>408717</v>
      </c>
      <c r="X49" s="164">
        <f>ROUND(X109*Содержание!$H$8*(1+$H$13)*(1-$H$14)*(1-$H$15),0)</f>
        <v>413021</v>
      </c>
      <c r="Y49" s="164">
        <f>ROUND(Y109*Содержание!$H$8*(1+$H$13)*(1-$H$14)*(1-$H$15),0)</f>
        <v>418463</v>
      </c>
      <c r="Z49" s="164">
        <f>ROUND(Z109*Содержание!$H$8*(1+$H$13)*(1-$H$14)*(1-$H$15),0)</f>
        <v>428716</v>
      </c>
      <c r="AA49" s="164">
        <f>ROUND(AA109*Содержание!$H$8*(1+$H$13)*(1-$H$14)*(1-$H$15),0)</f>
        <v>430866</v>
      </c>
      <c r="AB49" s="164">
        <f>ROUND(AB109*Содержание!$H$8*(1+$H$13)*(1-$H$14)*(1-$H$15),0)</f>
        <v>435677</v>
      </c>
      <c r="AC49" s="164">
        <f>ROUND(AC109*Содержание!$H$8*(1+$H$13)*(1-$H$14)*(1-$H$15),0)</f>
        <v>489601</v>
      </c>
      <c r="AD49" s="164">
        <f>ROUND(AD109*Содержание!$H$8*(1+$H$13)*(1-$H$14)*(1-$H$15),0)</f>
        <v>492889</v>
      </c>
      <c r="AE49" s="164">
        <f>ROUND(AE109*Содержание!$H$8*(1+$H$13)*(1-$H$14)*(1-$H$15),0)</f>
        <v>506817</v>
      </c>
      <c r="AF49" s="164">
        <f>ROUND(AF109*Содержание!$H$8*(1+$H$13)*(1-$H$14)*(1-$H$15),0)</f>
        <v>518205</v>
      </c>
      <c r="AG49" s="164">
        <f>ROUND(AG109*Содержание!$H$8*(1+$H$13)*(1-$H$14)*(1-$H$15),0)</f>
        <v>524156</v>
      </c>
      <c r="AH49" s="164">
        <f>ROUND(AH109*Содержание!$H$8*(1+$H$13)*(1-$H$14)*(1-$H$15),0)</f>
        <v>529725</v>
      </c>
      <c r="AI49" s="164">
        <f>ROUND(AI109*Содержание!$H$8*(1+$H$13)*(1-$H$14)*(1-$H$15),0)</f>
        <v>542763</v>
      </c>
      <c r="AJ49" s="164">
        <f>ROUND(AJ109*Содержание!$H$8*(1+$H$13)*(1-$H$14)*(1-$H$15),0)</f>
        <v>553900</v>
      </c>
      <c r="AK49" s="164">
        <f>ROUND(AK109*Содержание!$H$8*(1+$H$13)*(1-$H$14)*(1-$H$15),0)</f>
        <v>683516</v>
      </c>
      <c r="AL49" s="164">
        <f>ROUND(AL109*Содержание!$H$8*(1+$H$13)*(1-$H$14)*(1-$H$15),0)</f>
        <v>690098</v>
      </c>
      <c r="AM49" s="164">
        <f>ROUND(AM109*Содержание!$H$8*(1+$H$13)*(1-$H$14)*(1-$H$15),0)</f>
        <v>707564</v>
      </c>
      <c r="AN49" s="164">
        <f>ROUND(AN109*Содержание!$H$8*(1+$H$13)*(1-$H$14)*(1-$H$15),0)</f>
        <v>712502</v>
      </c>
      <c r="AO49" s="164">
        <f>ROUND(AO109*Содержание!$H$8*(1+$H$13)*(1-$H$14)*(1-$H$15),0)</f>
        <v>723389</v>
      </c>
      <c r="AP49" s="164">
        <f>ROUND(AP109*Содержание!$H$8*(1+$H$13)*(1-$H$14)*(1-$H$15),0)</f>
        <v>746930</v>
      </c>
      <c r="AQ49" s="164">
        <f>ROUND(AQ109*Содержание!$H$8*(1+$H$13)*(1-$H$14)*(1-$H$15),0)</f>
        <v>750602</v>
      </c>
      <c r="AR49" s="164">
        <f>ROUND(AR109*Содержание!$H$8*(1+$H$13)*(1-$H$14)*(1-$H$15),0)</f>
        <v>750602</v>
      </c>
      <c r="AS49" s="164">
        <f>ROUND(AS109*Содержание!$H$8*(1+$H$13)*(1-$H$14)*(1-$H$15),0)</f>
        <v>758830</v>
      </c>
      <c r="AT49" s="164">
        <f>ROUND(AT109*Содержание!$H$8*(1+$H$13)*(1-$H$14)*(1-$H$15),0)</f>
        <v>766929</v>
      </c>
      <c r="AU49" s="164">
        <f>ROUND(AU109*Содержание!$H$8*(1+$H$13)*(1-$H$14)*(1-$H$15),0)</f>
        <v>773006</v>
      </c>
      <c r="AV49" s="164">
        <f>ROUND(AV109*Содержание!$H$8*(1+$H$13)*(1-$H$14)*(1-$H$15),0)</f>
        <v>787688</v>
      </c>
      <c r="AW49" s="164">
        <f>ROUND(AW109*Содержание!$H$8*(1+$H$13)*(1-$H$14)*(1-$H$15),0)</f>
        <v>806928</v>
      </c>
      <c r="AX49" s="164">
        <f>ROUND(AX109*Содержание!$H$8*(1+$H$13)*(1-$H$14)*(1-$H$15),0)</f>
        <v>813762</v>
      </c>
      <c r="AY49" s="164">
        <f>ROUND(AY109*Содержание!$H$8*(1+$H$13)*(1-$H$14)*(1-$H$15),0)</f>
        <v>820217</v>
      </c>
      <c r="AZ49" s="164">
        <f>ROUND(AZ109*Содержание!$H$8*(1+$H$13)*(1-$H$14)*(1-$H$15),0)</f>
        <v>844394</v>
      </c>
    </row>
    <row r="50" spans="1:52">
      <c r="A50" s="160">
        <v>5750</v>
      </c>
      <c r="B50" s="164">
        <f>ROUND(B110*Содержание!$H$8*(1+$H$13)*(1-$H$14)*(1-$H$15),0)</f>
        <v>217585</v>
      </c>
      <c r="C50" s="164">
        <f>ROUND(C110*Содержание!$H$8*(1+$H$13)*(1-$H$14)*(1-$H$15),0)</f>
        <v>224546</v>
      </c>
      <c r="D50" s="164">
        <f>ROUND(D110*Содержание!$H$8*(1+$H$13)*(1-$H$14)*(1-$H$15),0)</f>
        <v>232142</v>
      </c>
      <c r="E50" s="164">
        <f>ROUND(E110*Содержание!$H$8*(1+$H$13)*(1-$H$14)*(1-$H$15),0)</f>
        <v>239609</v>
      </c>
      <c r="F50" s="164">
        <f>ROUND(F110*Содержание!$H$8*(1+$H$13)*(1-$H$14)*(1-$H$15),0)</f>
        <v>246824</v>
      </c>
      <c r="G50" s="164">
        <f>ROUND(G110*Содержание!$H$8*(1+$H$13)*(1-$H$14)*(1-$H$15),0)</f>
        <v>263406</v>
      </c>
      <c r="H50" s="164">
        <f>ROUND(H110*Содержание!$H$8*(1+$H$13)*(1-$H$14)*(1-$H$15),0)</f>
        <v>273027</v>
      </c>
      <c r="I50" s="164">
        <f>ROUND(I110*Содержание!$H$8*(1+$H$13)*(1-$H$14)*(1-$H$15),0)</f>
        <v>288343</v>
      </c>
      <c r="J50" s="164">
        <f>ROUND(J110*Содержание!$H$8*(1+$H$13)*(1-$H$14)*(1-$H$15),0)</f>
        <v>297203</v>
      </c>
      <c r="K50" s="164">
        <f>ROUND(K110*Содержание!$H$8*(1+$H$13)*(1-$H$14)*(1-$H$15),0)</f>
        <v>300114</v>
      </c>
      <c r="L50" s="164">
        <f>ROUND(L110*Содержание!$H$8*(1+$H$13)*(1-$H$14)*(1-$H$15),0)</f>
        <v>318595</v>
      </c>
      <c r="M50" s="164">
        <f>ROUND(M110*Содержание!$H$8*(1+$H$13)*(1-$H$14)*(1-$H$15),0)</f>
        <v>325681</v>
      </c>
      <c r="N50" s="164">
        <f>ROUND(N110*Содержание!$H$8*(1+$H$13)*(1-$H$14)*(1-$H$15),0)</f>
        <v>332264</v>
      </c>
      <c r="O50" s="164">
        <f>ROUND(O110*Содержание!$H$8*(1+$H$13)*(1-$H$14)*(1-$H$15),0)</f>
        <v>337454</v>
      </c>
      <c r="P50" s="164">
        <f>ROUND(P110*Содержание!$H$8*(1+$H$13)*(1-$H$14)*(1-$H$15),0)</f>
        <v>349984</v>
      </c>
      <c r="Q50" s="164">
        <f>ROUND(Q110*Содержание!$H$8*(1+$H$13)*(1-$H$14)*(1-$H$15),0)</f>
        <v>361377</v>
      </c>
      <c r="R50" s="164">
        <f>ROUND(R110*Содержание!$H$8*(1+$H$13)*(1-$H$14)*(1-$H$15),0)</f>
        <v>370491</v>
      </c>
      <c r="S50" s="164">
        <f>ROUND(S110*Содержание!$H$8*(1+$H$13)*(1-$H$14)*(1-$H$15),0)</f>
        <v>379603</v>
      </c>
      <c r="T50" s="164">
        <f>ROUND(T110*Содержание!$H$8*(1+$H$13)*(1-$H$14)*(1-$H$15),0)</f>
        <v>384160</v>
      </c>
      <c r="U50" s="164">
        <f>ROUND(U110*Содержание!$H$8*(1+$H$13)*(1-$H$14)*(1-$H$15),0)</f>
        <v>392770</v>
      </c>
      <c r="V50" s="164">
        <f>ROUND(V110*Содержание!$H$8*(1+$H$13)*(1-$H$14)*(1-$H$15),0)</f>
        <v>401630</v>
      </c>
      <c r="W50" s="164">
        <f>ROUND(W110*Содержание!$H$8*(1+$H$13)*(1-$H$14)*(1-$H$15),0)</f>
        <v>412769</v>
      </c>
      <c r="X50" s="164">
        <f>ROUND(X110*Содержание!$H$8*(1+$H$13)*(1-$H$14)*(1-$H$15),0)</f>
        <v>417323</v>
      </c>
      <c r="Y50" s="164">
        <f>ROUND(Y110*Содержание!$H$8*(1+$H$13)*(1-$H$14)*(1-$H$15),0)</f>
        <v>422766</v>
      </c>
      <c r="Z50" s="164">
        <f>ROUND(Z110*Содержание!$H$8*(1+$H$13)*(1-$H$14)*(1-$H$15),0)</f>
        <v>431501</v>
      </c>
      <c r="AA50" s="164">
        <f>ROUND(AA110*Содержание!$H$8*(1+$H$13)*(1-$H$14)*(1-$H$15),0)</f>
        <v>435297</v>
      </c>
      <c r="AB50" s="164">
        <f>ROUND(AB110*Содержание!$H$8*(1+$H$13)*(1-$H$14)*(1-$H$15),0)</f>
        <v>441373</v>
      </c>
      <c r="AC50" s="164">
        <f>ROUND(AC110*Содержание!$H$8*(1+$H$13)*(1-$H$14)*(1-$H$15),0)</f>
        <v>495296</v>
      </c>
      <c r="AD50" s="164">
        <f>ROUND(AD110*Содержание!$H$8*(1+$H$13)*(1-$H$14)*(1-$H$15),0)</f>
        <v>509219</v>
      </c>
      <c r="AE50" s="164">
        <f>ROUND(AE110*Содержание!$H$8*(1+$H$13)*(1-$H$14)*(1-$H$15),0)</f>
        <v>514155</v>
      </c>
      <c r="AF50" s="164">
        <f>ROUND(AF110*Содержание!$H$8*(1+$H$13)*(1-$H$14)*(1-$H$15),0)</f>
        <v>528204</v>
      </c>
      <c r="AG50" s="164">
        <f>ROUND(AG110*Содержание!$H$8*(1+$H$13)*(1-$H$14)*(1-$H$15),0)</f>
        <v>540355</v>
      </c>
      <c r="AH50" s="164">
        <f>ROUND(AH110*Содержание!$H$8*(1+$H$13)*(1-$H$14)*(1-$H$15),0)</f>
        <v>545926</v>
      </c>
      <c r="AI50" s="164">
        <f>ROUND(AI110*Содержание!$H$8*(1+$H$13)*(1-$H$14)*(1-$H$15),0)</f>
        <v>561621</v>
      </c>
      <c r="AJ50" s="164">
        <f>ROUND(AJ110*Содержание!$H$8*(1+$H$13)*(1-$H$14)*(1-$H$15),0)</f>
        <v>564403</v>
      </c>
      <c r="AK50" s="164">
        <f>ROUND(AK110*Содержание!$H$8*(1+$H$13)*(1-$H$14)*(1-$H$15),0)</f>
        <v>697819</v>
      </c>
      <c r="AL50" s="164">
        <f>ROUND(AL110*Содержание!$H$8*(1+$H$13)*(1-$H$14)*(1-$H$15),0)</f>
        <v>703008</v>
      </c>
      <c r="AM50" s="164">
        <f>ROUND(AM110*Содержание!$H$8*(1+$H$13)*(1-$H$14)*(1-$H$15),0)</f>
        <v>714147</v>
      </c>
      <c r="AN50" s="164">
        <f>ROUND(AN110*Содержание!$H$8*(1+$H$13)*(1-$H$14)*(1-$H$15),0)</f>
        <v>730601</v>
      </c>
      <c r="AO50" s="164">
        <f>ROUND(AO110*Содержание!$H$8*(1+$H$13)*(1-$H$14)*(1-$H$15),0)</f>
        <v>737184</v>
      </c>
      <c r="AP50" s="164">
        <f>ROUND(AP110*Содержание!$H$8*(1+$H$13)*(1-$H$14)*(1-$H$15),0)</f>
        <v>759967</v>
      </c>
      <c r="AQ50" s="164">
        <f>ROUND(AQ110*Содержание!$H$8*(1+$H$13)*(1-$H$14)*(1-$H$15),0)</f>
        <v>764145</v>
      </c>
      <c r="AR50" s="164">
        <f>ROUND(AR110*Содержание!$H$8*(1+$H$13)*(1-$H$14)*(1-$H$15),0)</f>
        <v>760981</v>
      </c>
      <c r="AS50" s="164">
        <f>ROUND(AS110*Содержание!$H$8*(1+$H$13)*(1-$H$14)*(1-$H$15),0)</f>
        <v>769841</v>
      </c>
      <c r="AT50" s="164">
        <f>ROUND(AT110*Содержание!$H$8*(1+$H$13)*(1-$H$14)*(1-$H$15),0)</f>
        <v>775536</v>
      </c>
      <c r="AU50" s="164">
        <f>ROUND(AU110*Содержание!$H$8*(1+$H$13)*(1-$H$14)*(1-$H$15),0)</f>
        <v>780220</v>
      </c>
      <c r="AV50" s="164">
        <f>ROUND(AV110*Содержание!$H$8*(1+$H$13)*(1-$H$14)*(1-$H$15),0)</f>
        <v>809461</v>
      </c>
      <c r="AW50" s="164">
        <f>ROUND(AW110*Содержание!$H$8*(1+$H$13)*(1-$H$14)*(1-$H$15),0)</f>
        <v>833890</v>
      </c>
      <c r="AX50" s="164">
        <f>ROUND(AX110*Содержание!$H$8*(1+$H$13)*(1-$H$14)*(1-$H$15),0)</f>
        <v>838571</v>
      </c>
      <c r="AY50" s="164">
        <f>ROUND(AY110*Содержание!$H$8*(1+$H$13)*(1-$H$14)*(1-$H$15),0)</f>
        <v>846166</v>
      </c>
      <c r="AZ50" s="164">
        <f>ROUND(AZ110*Содержание!$H$8*(1+$H$13)*(1-$H$14)*(1-$H$15),0)</f>
        <v>853382</v>
      </c>
    </row>
    <row r="51" spans="1:52">
      <c r="A51" s="160">
        <v>5875</v>
      </c>
      <c r="B51" s="164">
        <f>ROUND(B111*Содержание!$H$8*(1+$H$13)*(1-$H$14)*(1-$H$15),0)</f>
        <v>221762</v>
      </c>
      <c r="C51" s="164">
        <f>ROUND(C111*Содержание!$H$8*(1+$H$13)*(1-$H$14)*(1-$H$15),0)</f>
        <v>228978</v>
      </c>
      <c r="D51" s="164">
        <f>ROUND(D111*Содержание!$H$8*(1+$H$13)*(1-$H$14)*(1-$H$15),0)</f>
        <v>236572</v>
      </c>
      <c r="E51" s="164">
        <f>ROUND(E111*Содержание!$H$8*(1+$H$13)*(1-$H$14)*(1-$H$15),0)</f>
        <v>244422</v>
      </c>
      <c r="F51" s="164">
        <f>ROUND(F111*Содержание!$H$8*(1+$H$13)*(1-$H$14)*(1-$H$15),0)</f>
        <v>254292</v>
      </c>
      <c r="G51" s="164">
        <f>ROUND(G111*Содержание!$H$8*(1+$H$13)*(1-$H$14)*(1-$H$15),0)</f>
        <v>268977</v>
      </c>
      <c r="H51" s="164">
        <f>ROUND(H111*Содержание!$H$8*(1+$H$13)*(1-$H$14)*(1-$H$15),0)</f>
        <v>275432</v>
      </c>
      <c r="I51" s="164">
        <f>ROUND(I111*Содержание!$H$8*(1+$H$13)*(1-$H$14)*(1-$H$15),0)</f>
        <v>293913</v>
      </c>
      <c r="J51" s="164">
        <f>ROUND(J111*Содержание!$H$8*(1+$H$13)*(1-$H$14)*(1-$H$15),0)</f>
        <v>304037</v>
      </c>
      <c r="K51" s="164">
        <f>ROUND(K111*Содержание!$H$8*(1+$H$13)*(1-$H$14)*(1-$H$15),0)</f>
        <v>304418</v>
      </c>
      <c r="L51" s="164">
        <f>ROUND(L111*Содержание!$H$8*(1+$H$13)*(1-$H$14)*(1-$H$15),0)</f>
        <v>327707</v>
      </c>
      <c r="M51" s="164">
        <f>ROUND(M111*Содержание!$H$8*(1+$H$13)*(1-$H$14)*(1-$H$15),0)</f>
        <v>329101</v>
      </c>
      <c r="N51" s="164">
        <f>ROUND(N111*Содержание!$H$8*(1+$H$13)*(1-$H$14)*(1-$H$15),0)</f>
        <v>338847</v>
      </c>
      <c r="O51" s="164">
        <f>ROUND(O111*Содержание!$H$8*(1+$H$13)*(1-$H$14)*(1-$H$15),0)</f>
        <v>340873</v>
      </c>
      <c r="P51" s="164">
        <f>ROUND(P111*Содержание!$H$8*(1+$H$13)*(1-$H$14)*(1-$H$15),0)</f>
        <v>355683</v>
      </c>
      <c r="Q51" s="164">
        <f>ROUND(Q111*Содержание!$H$8*(1+$H$13)*(1-$H$14)*(1-$H$15),0)</f>
        <v>364923</v>
      </c>
      <c r="R51" s="164">
        <f>ROUND(R111*Содержание!$H$8*(1+$H$13)*(1-$H$14)*(1-$H$15),0)</f>
        <v>377705</v>
      </c>
      <c r="S51" s="164">
        <f>ROUND(S111*Содержание!$H$8*(1+$H$13)*(1-$H$14)*(1-$H$15),0)</f>
        <v>383274</v>
      </c>
      <c r="T51" s="164">
        <f>ROUND(T111*Содержание!$H$8*(1+$H$13)*(1-$H$14)*(1-$H$15),0)</f>
        <v>388338</v>
      </c>
      <c r="U51" s="164">
        <f>ROUND(U111*Содержание!$H$8*(1+$H$13)*(1-$H$14)*(1-$H$15),0)</f>
        <v>400491</v>
      </c>
      <c r="V51" s="164">
        <f>ROUND(V111*Содержание!$H$8*(1+$H$13)*(1-$H$14)*(1-$H$15),0)</f>
        <v>411880</v>
      </c>
      <c r="W51" s="164">
        <f>ROUND(W111*Содержание!$H$8*(1+$H$13)*(1-$H$14)*(1-$H$15),0)</f>
        <v>417071</v>
      </c>
      <c r="X51" s="164">
        <f>ROUND(X111*Содержание!$H$8*(1+$H$13)*(1-$H$14)*(1-$H$15),0)</f>
        <v>421880</v>
      </c>
      <c r="Y51" s="164">
        <f>ROUND(Y111*Содержание!$H$8*(1+$H$13)*(1-$H$14)*(1-$H$15),0)</f>
        <v>428716</v>
      </c>
      <c r="Z51" s="164">
        <f>ROUND(Z111*Содержание!$H$8*(1+$H$13)*(1-$H$14)*(1-$H$15),0)</f>
        <v>433653</v>
      </c>
      <c r="AA51" s="164">
        <f>ROUND(AA111*Содержание!$H$8*(1+$H$13)*(1-$H$14)*(1-$H$15),0)</f>
        <v>439602</v>
      </c>
      <c r="AB51" s="164">
        <f>ROUND(AB111*Содержание!$H$8*(1+$H$13)*(1-$H$14)*(1-$H$15),0)</f>
        <v>450994</v>
      </c>
      <c r="AC51" s="164">
        <f>ROUND(AC111*Содержание!$H$8*(1+$H$13)*(1-$H$14)*(1-$H$15),0)</f>
        <v>499978</v>
      </c>
      <c r="AD51" s="164">
        <f>ROUND(AD111*Содержание!$H$8*(1+$H$13)*(1-$H$14)*(1-$H$15),0)</f>
        <v>513648</v>
      </c>
      <c r="AE51" s="164">
        <f>ROUND(AE111*Содержание!$H$8*(1+$H$13)*(1-$H$14)*(1-$H$15),0)</f>
        <v>530357</v>
      </c>
      <c r="AF51" s="164">
        <f>ROUND(AF111*Содержание!$H$8*(1+$H$13)*(1-$H$14)*(1-$H$15),0)</f>
        <v>536434</v>
      </c>
      <c r="AG51" s="164">
        <f>ROUND(AG111*Содержание!$H$8*(1+$H$13)*(1-$H$14)*(1-$H$15),0)</f>
        <v>550482</v>
      </c>
      <c r="AH51" s="164">
        <f>ROUND(AH111*Содержание!$H$8*(1+$H$13)*(1-$H$14)*(1-$H$15),0)</f>
        <v>559343</v>
      </c>
      <c r="AI51" s="164">
        <f>ROUND(AI111*Содержание!$H$8*(1+$H$13)*(1-$H$14)*(1-$H$15),0)</f>
        <v>566432</v>
      </c>
      <c r="AJ51" s="164">
        <f>ROUND(AJ111*Содержание!$H$8*(1+$H$13)*(1-$H$14)*(1-$H$15),0)</f>
        <v>569344</v>
      </c>
      <c r="AK51" s="164">
        <f>ROUND(AK111*Содержание!$H$8*(1+$H$13)*(1-$H$14)*(1-$H$15),0)</f>
        <v>704021</v>
      </c>
      <c r="AL51" s="164">
        <f>ROUND(AL111*Содержание!$H$8*(1+$H$13)*(1-$H$14)*(1-$H$15),0)</f>
        <v>713010</v>
      </c>
      <c r="AM51" s="164">
        <f>ROUND(AM111*Содержание!$H$8*(1+$H$13)*(1-$H$14)*(1-$H$15),0)</f>
        <v>731487</v>
      </c>
      <c r="AN51" s="164">
        <f>ROUND(AN111*Содержание!$H$8*(1+$H$13)*(1-$H$14)*(1-$H$15),0)</f>
        <v>748197</v>
      </c>
      <c r="AO51" s="164">
        <f>ROUND(AO111*Содержание!$H$8*(1+$H$13)*(1-$H$14)*(1-$H$15),0)</f>
        <v>757816</v>
      </c>
      <c r="AP51" s="164">
        <f>ROUND(AP111*Содержание!$H$8*(1+$H$13)*(1-$H$14)*(1-$H$15),0)</f>
        <v>768068</v>
      </c>
      <c r="AQ51" s="164">
        <f>ROUND(AQ111*Содержание!$H$8*(1+$H$13)*(1-$H$14)*(1-$H$15),0)</f>
        <v>774777</v>
      </c>
      <c r="AR51" s="164">
        <f>ROUND(AR111*Содержание!$H$8*(1+$H$13)*(1-$H$14)*(1-$H$15),0)</f>
        <v>777944</v>
      </c>
      <c r="AS51" s="164">
        <f>ROUND(AS111*Содержание!$H$8*(1+$H$13)*(1-$H$14)*(1-$H$15),0)</f>
        <v>773257</v>
      </c>
      <c r="AT51" s="164">
        <f>ROUND(AT111*Содержание!$H$8*(1+$H$13)*(1-$H$14)*(1-$H$15),0)</f>
        <v>782879</v>
      </c>
      <c r="AU51" s="164">
        <f>ROUND(AU111*Содержание!$H$8*(1+$H$13)*(1-$H$14)*(1-$H$15),0)</f>
        <v>787308</v>
      </c>
      <c r="AV51" s="164">
        <f>ROUND(AV111*Содержание!$H$8*(1+$H$13)*(1-$H$14)*(1-$H$15),0)</f>
        <v>835787</v>
      </c>
      <c r="AW51" s="164">
        <f>ROUND(AW111*Содержание!$H$8*(1+$H$13)*(1-$H$14)*(1-$H$15),0)</f>
        <v>841610</v>
      </c>
      <c r="AX51" s="164">
        <f>ROUND(AX111*Содержание!$H$8*(1+$H$13)*(1-$H$14)*(1-$H$15),0)</f>
        <v>848067</v>
      </c>
      <c r="AY51" s="164">
        <f>ROUND(AY111*Содержание!$H$8*(1+$H$13)*(1-$H$14)*(1-$H$15),0)</f>
        <v>851610</v>
      </c>
      <c r="AZ51" s="164">
        <f>ROUND(AZ111*Содержание!$H$8*(1+$H$13)*(1-$H$14)*(1-$H$15),0)</f>
        <v>862242</v>
      </c>
    </row>
    <row r="52" spans="1:52">
      <c r="A52" s="160">
        <v>6000</v>
      </c>
      <c r="B52" s="164">
        <f>ROUND(B112*Содержание!$H$8*(1+$H$13)*(1-$H$14)*(1-$H$15),0)</f>
        <v>225561</v>
      </c>
      <c r="C52" s="164">
        <f>ROUND(C112*Содержание!$H$8*(1+$H$13)*(1-$H$14)*(1-$H$15),0)</f>
        <v>233027</v>
      </c>
      <c r="D52" s="164">
        <f>ROUND(D112*Содержание!$H$8*(1+$H$13)*(1-$H$14)*(1-$H$15),0)</f>
        <v>240622</v>
      </c>
      <c r="E52" s="164">
        <f>ROUND(E112*Содержание!$H$8*(1+$H$13)*(1-$H$14)*(1-$H$15),0)</f>
        <v>248473</v>
      </c>
      <c r="F52" s="164">
        <f>ROUND(F112*Содержание!$H$8*(1+$H$13)*(1-$H$14)*(1-$H$15),0)</f>
        <v>257965</v>
      </c>
      <c r="G52" s="164">
        <f>ROUND(G112*Содержание!$H$8*(1+$H$13)*(1-$H$14)*(1-$H$15),0)</f>
        <v>273154</v>
      </c>
      <c r="H52" s="164">
        <f>ROUND(H112*Содержание!$H$8*(1+$H$13)*(1-$H$14)*(1-$H$15),0)</f>
        <v>279607</v>
      </c>
      <c r="I52" s="164">
        <f>ROUND(I112*Содержание!$H$8*(1+$H$13)*(1-$H$14)*(1-$H$15),0)</f>
        <v>297330</v>
      </c>
      <c r="J52" s="164">
        <f>ROUND(J112*Содержание!$H$8*(1+$H$13)*(1-$H$14)*(1-$H$15),0)</f>
        <v>308343</v>
      </c>
      <c r="K52" s="164">
        <f>ROUND(K112*Содержание!$H$8*(1+$H$13)*(1-$H$14)*(1-$H$15),0)</f>
        <v>310241</v>
      </c>
      <c r="L52" s="164">
        <f>ROUND(L112*Содержание!$H$8*(1+$H$13)*(1-$H$14)*(1-$H$15),0)</f>
        <v>332264</v>
      </c>
      <c r="M52" s="164">
        <f>ROUND(M112*Содержание!$H$8*(1+$H$13)*(1-$H$14)*(1-$H$15),0)</f>
        <v>333657</v>
      </c>
      <c r="N52" s="164">
        <f>ROUND(N112*Содержание!$H$8*(1+$H$13)*(1-$H$14)*(1-$H$15),0)</f>
        <v>343657</v>
      </c>
      <c r="O52" s="164">
        <f>ROUND(O112*Содержание!$H$8*(1+$H$13)*(1-$H$14)*(1-$H$15),0)</f>
        <v>347328</v>
      </c>
      <c r="P52" s="164">
        <f>ROUND(P112*Содержание!$H$8*(1+$H$13)*(1-$H$14)*(1-$H$15),0)</f>
        <v>360363</v>
      </c>
      <c r="Q52" s="164">
        <f>ROUND(Q112*Содержание!$H$8*(1+$H$13)*(1-$H$14)*(1-$H$15),0)</f>
        <v>370111</v>
      </c>
      <c r="R52" s="164">
        <f>ROUND(R112*Содержание!$H$8*(1+$H$13)*(1-$H$14)*(1-$H$15),0)</f>
        <v>382895</v>
      </c>
      <c r="S52" s="164">
        <f>ROUND(S112*Содержание!$H$8*(1+$H$13)*(1-$H$14)*(1-$H$15),0)</f>
        <v>388338</v>
      </c>
      <c r="T52" s="164">
        <f>ROUND(T112*Содержание!$H$8*(1+$H$13)*(1-$H$14)*(1-$H$15),0)</f>
        <v>393274</v>
      </c>
      <c r="U52" s="164">
        <f>ROUND(U112*Содержание!$H$8*(1+$H$13)*(1-$H$14)*(1-$H$15),0)</f>
        <v>405680</v>
      </c>
      <c r="V52" s="164">
        <f>ROUND(V112*Содержание!$H$8*(1+$H$13)*(1-$H$14)*(1-$H$15),0)</f>
        <v>417323</v>
      </c>
      <c r="W52" s="164">
        <f>ROUND(W112*Содержание!$H$8*(1+$H$13)*(1-$H$14)*(1-$H$15),0)</f>
        <v>422766</v>
      </c>
      <c r="X52" s="164">
        <f>ROUND(X112*Содержание!$H$8*(1+$H$13)*(1-$H$14)*(1-$H$15),0)</f>
        <v>427200</v>
      </c>
      <c r="Y52" s="164">
        <f>ROUND(Y112*Содержание!$H$8*(1+$H$13)*(1-$H$14)*(1-$H$15),0)</f>
        <v>434411</v>
      </c>
      <c r="Z52" s="164">
        <f>ROUND(Z112*Содержание!$H$8*(1+$H$13)*(1-$H$14)*(1-$H$15),0)</f>
        <v>436690</v>
      </c>
      <c r="AA52" s="164">
        <f>ROUND(AA112*Содержание!$H$8*(1+$H$13)*(1-$H$14)*(1-$H$15),0)</f>
        <v>445172</v>
      </c>
      <c r="AB52" s="164">
        <f>ROUND(AB112*Содержание!$H$8*(1+$H$13)*(1-$H$14)*(1-$H$15),0)</f>
        <v>457322</v>
      </c>
      <c r="AC52" s="164">
        <f>ROUND(AC112*Содержание!$H$8*(1+$H$13)*(1-$H$14)*(1-$H$15),0)</f>
        <v>505925</v>
      </c>
      <c r="AD52" s="164">
        <f>ROUND(AD112*Содержание!$H$8*(1+$H$13)*(1-$H$14)*(1-$H$15),0)</f>
        <v>519598</v>
      </c>
      <c r="AE52" s="164">
        <f>ROUND(AE112*Содержание!$H$8*(1+$H$13)*(1-$H$14)*(1-$H$15),0)</f>
        <v>536307</v>
      </c>
      <c r="AF52" s="164">
        <f>ROUND(AF112*Содержание!$H$8*(1+$H$13)*(1-$H$14)*(1-$H$15),0)</f>
        <v>542253</v>
      </c>
      <c r="AG52" s="164">
        <f>ROUND(AG112*Содержание!$H$8*(1+$H$13)*(1-$H$14)*(1-$H$15),0)</f>
        <v>556812</v>
      </c>
      <c r="AH52" s="164">
        <f>ROUND(AH112*Содержание!$H$8*(1+$H$13)*(1-$H$14)*(1-$H$15),0)</f>
        <v>565670</v>
      </c>
      <c r="AI52" s="164">
        <f>ROUND(AI112*Содержание!$H$8*(1+$H$13)*(1-$H$14)*(1-$H$15),0)</f>
        <v>569724</v>
      </c>
      <c r="AJ52" s="164">
        <f>ROUND(AJ112*Содержание!$H$8*(1+$H$13)*(1-$H$14)*(1-$H$15),0)</f>
        <v>572632</v>
      </c>
      <c r="AK52" s="164">
        <f>ROUND(AK112*Содержание!$H$8*(1+$H$13)*(1-$H$14)*(1-$H$15),0)</f>
        <v>705033</v>
      </c>
      <c r="AL52" s="164">
        <f>ROUND(AL112*Содержание!$H$8*(1+$H$13)*(1-$H$14)*(1-$H$15),0)</f>
        <v>714147</v>
      </c>
      <c r="AM52" s="164">
        <f>ROUND(AM112*Содержание!$H$8*(1+$H$13)*(1-$H$14)*(1-$H$15),0)</f>
        <v>733133</v>
      </c>
      <c r="AN52" s="164">
        <f>ROUND(AN112*Содержание!$H$8*(1+$H$13)*(1-$H$14)*(1-$H$15),0)</f>
        <v>749588</v>
      </c>
      <c r="AO52" s="164">
        <f>ROUND(AO112*Содержание!$H$8*(1+$H$13)*(1-$H$14)*(1-$H$15),0)</f>
        <v>755285</v>
      </c>
      <c r="AP52" s="164">
        <f>ROUND(AP112*Содержание!$H$8*(1+$H$13)*(1-$H$14)*(1-$H$15),0)</f>
        <v>769209</v>
      </c>
      <c r="AQ52" s="164">
        <f>ROUND(AQ112*Содержание!$H$8*(1+$H$13)*(1-$H$14)*(1-$H$15),0)</f>
        <v>776043</v>
      </c>
      <c r="AR52" s="164">
        <f>ROUND(AR112*Содержание!$H$8*(1+$H$13)*(1-$H$14)*(1-$H$15),0)</f>
        <v>782627</v>
      </c>
      <c r="AS52" s="164">
        <f>ROUND(AS112*Содержание!$H$8*(1+$H$13)*(1-$H$14)*(1-$H$15),0)</f>
        <v>782879</v>
      </c>
      <c r="AT52" s="164">
        <f>ROUND(AT112*Содержание!$H$8*(1+$H$13)*(1-$H$14)*(1-$H$15),0)</f>
        <v>794019</v>
      </c>
      <c r="AU52" s="164">
        <f>ROUND(AU112*Содержание!$H$8*(1+$H$13)*(1-$H$14)*(1-$H$15),0)</f>
        <v>840345</v>
      </c>
      <c r="AV52" s="164">
        <f>ROUND(AV112*Содержание!$H$8*(1+$H$13)*(1-$H$14)*(1-$H$15),0)</f>
        <v>845406</v>
      </c>
      <c r="AW52" s="164">
        <f>ROUND(AW112*Содержание!$H$8*(1+$H$13)*(1-$H$14)*(1-$H$15),0)</f>
        <v>851610</v>
      </c>
      <c r="AX52" s="164">
        <f>ROUND(AX112*Содержание!$H$8*(1+$H$13)*(1-$H$14)*(1-$H$15),0)</f>
        <v>856800</v>
      </c>
      <c r="AY52" s="164">
        <f>ROUND(AY112*Содержание!$H$8*(1+$H$13)*(1-$H$14)*(1-$H$15),0)</f>
        <v>862116</v>
      </c>
      <c r="AZ52" s="164">
        <f>ROUND(AZ112*Содержание!$H$8*(1+$H$13)*(1-$H$14)*(1-$H$15),0)</f>
        <v>872243</v>
      </c>
    </row>
    <row r="53" spans="1:52">
      <c r="A53" s="160">
        <v>6125</v>
      </c>
      <c r="B53" s="164">
        <f>ROUND(B113*Содержание!$H$8*(1+$H$13)*(1-$H$14)*(1-$H$15),0)</f>
        <v>238216</v>
      </c>
      <c r="C53" s="164">
        <f>ROUND(C113*Содержание!$H$8*(1+$H$13)*(1-$H$14)*(1-$H$15),0)</f>
        <v>251507</v>
      </c>
      <c r="D53" s="164">
        <f>ROUND(D113*Содержание!$H$8*(1+$H$13)*(1-$H$14)*(1-$H$15),0)</f>
        <v>256192</v>
      </c>
      <c r="E53" s="164">
        <f>ROUND(E113*Содержание!$H$8*(1+$H$13)*(1-$H$14)*(1-$H$15),0)</f>
        <v>261509</v>
      </c>
      <c r="F53" s="164">
        <f>ROUND(F113*Содержание!$H$8*(1+$H$13)*(1-$H$14)*(1-$H$15),0)</f>
        <v>277457</v>
      </c>
      <c r="G53" s="164">
        <f>ROUND(G113*Содержание!$H$8*(1+$H$13)*(1-$H$14)*(1-$H$15),0)</f>
        <v>290749</v>
      </c>
      <c r="H53" s="164">
        <f>ROUND(H113*Содержание!$H$8*(1+$H$13)*(1-$H$14)*(1-$H$15),0)</f>
        <v>292897</v>
      </c>
      <c r="I53" s="164">
        <f>ROUND(I113*Содержание!$H$8*(1+$H$13)*(1-$H$14)*(1-$H$15),0)</f>
        <v>299228</v>
      </c>
      <c r="J53" s="164">
        <f>ROUND(J113*Содержание!$H$8*(1+$H$13)*(1-$H$14)*(1-$H$15),0)</f>
        <v>320241</v>
      </c>
      <c r="K53" s="164">
        <f>ROUND(K113*Содержание!$H$8*(1+$H$13)*(1-$H$14)*(1-$H$15),0)</f>
        <v>321507</v>
      </c>
      <c r="L53" s="164">
        <f>ROUND(L113*Содержание!$H$8*(1+$H$13)*(1-$H$14)*(1-$H$15),0)</f>
        <v>334035</v>
      </c>
      <c r="M53" s="164">
        <f>ROUND(M113*Содержание!$H$8*(1+$H$13)*(1-$H$14)*(1-$H$15),0)</f>
        <v>338338</v>
      </c>
      <c r="N53" s="164">
        <f>ROUND(N113*Содержание!$H$8*(1+$H$13)*(1-$H$14)*(1-$H$15),0)</f>
        <v>343909</v>
      </c>
      <c r="O53" s="164">
        <f>ROUND(O113*Содержание!$H$8*(1+$H$13)*(1-$H$14)*(1-$H$15),0)</f>
        <v>359098</v>
      </c>
      <c r="P53" s="164">
        <f>ROUND(P113*Содержание!$H$8*(1+$H$13)*(1-$H$14)*(1-$H$15),0)</f>
        <v>372265</v>
      </c>
      <c r="Q53" s="164">
        <f>ROUND(Q113*Содержание!$H$8*(1+$H$13)*(1-$H$14)*(1-$H$15),0)</f>
        <v>384541</v>
      </c>
      <c r="R53" s="164">
        <f>ROUND(R113*Содержание!$H$8*(1+$H$13)*(1-$H$14)*(1-$H$15),0)</f>
        <v>398210</v>
      </c>
      <c r="S53" s="164">
        <f>ROUND(S113*Содержание!$H$8*(1+$H$13)*(1-$H$14)*(1-$H$15),0)</f>
        <v>402262</v>
      </c>
      <c r="T53" s="164">
        <f>ROUND(T113*Содержание!$H$8*(1+$H$13)*(1-$H$14)*(1-$H$15),0)</f>
        <v>407705</v>
      </c>
      <c r="U53" s="164">
        <f>ROUND(U113*Содержание!$H$8*(1+$H$13)*(1-$H$14)*(1-$H$15),0)</f>
        <v>419854</v>
      </c>
      <c r="V53" s="164">
        <f>ROUND(V113*Содержание!$H$8*(1+$H$13)*(1-$H$14)*(1-$H$15),0)</f>
        <v>430742</v>
      </c>
      <c r="W53" s="164">
        <f>ROUND(W113*Содержание!$H$8*(1+$H$13)*(1-$H$14)*(1-$H$15),0)</f>
        <v>437702</v>
      </c>
      <c r="X53" s="164">
        <f>ROUND(X113*Содержание!$H$8*(1+$H$13)*(1-$H$14)*(1-$H$15),0)</f>
        <v>444411</v>
      </c>
      <c r="Y53" s="164">
        <f>ROUND(Y113*Содержание!$H$8*(1+$H$13)*(1-$H$14)*(1-$H$15),0)</f>
        <v>449852</v>
      </c>
      <c r="Z53" s="164">
        <f>ROUND(Z113*Содержание!$H$8*(1+$H$13)*(1-$H$14)*(1-$H$15),0)</f>
        <v>456690</v>
      </c>
      <c r="AA53" s="164">
        <f>ROUND(AA113*Содержание!$H$8*(1+$H$13)*(1-$H$14)*(1-$H$15),0)</f>
        <v>467956</v>
      </c>
      <c r="AB53" s="164">
        <f>ROUND(AB113*Содержание!$H$8*(1+$H$13)*(1-$H$14)*(1-$H$15),0)</f>
        <v>476183</v>
      </c>
      <c r="AC53" s="164">
        <f>ROUND(AC113*Содержание!$H$8*(1+$H$13)*(1-$H$14)*(1-$H$15),0)</f>
        <v>529090</v>
      </c>
      <c r="AD53" s="164">
        <f>ROUND(AD113*Содержание!$H$8*(1+$H$13)*(1-$H$14)*(1-$H$15),0)</f>
        <v>549850</v>
      </c>
      <c r="AE53" s="164">
        <f>ROUND(AE113*Содержание!$H$8*(1+$H$13)*(1-$H$14)*(1-$H$15),0)</f>
        <v>560484</v>
      </c>
      <c r="AF53" s="164">
        <f>ROUND(AF113*Содержание!$H$8*(1+$H$13)*(1-$H$14)*(1-$H$15),0)</f>
        <v>564533</v>
      </c>
      <c r="AG53" s="164">
        <f>ROUND(AG113*Содержание!$H$8*(1+$H$13)*(1-$H$14)*(1-$H$15),0)</f>
        <v>577695</v>
      </c>
      <c r="AH53" s="164">
        <f>ROUND(AH113*Содержание!$H$8*(1+$H$13)*(1-$H$14)*(1-$H$15),0)</f>
        <v>585168</v>
      </c>
      <c r="AI53" s="164">
        <f>ROUND(AI113*Содержание!$H$8*(1+$H$13)*(1-$H$14)*(1-$H$15),0)</f>
        <v>607318</v>
      </c>
      <c r="AJ53" s="164">
        <f>ROUND(AJ113*Содержание!$H$8*(1+$H$13)*(1-$H$14)*(1-$H$15),0)</f>
        <v>614786</v>
      </c>
      <c r="AK53" s="164">
        <f>ROUND(AK113*Содержание!$H$8*(1+$H$13)*(1-$H$14)*(1-$H$15),0)</f>
        <v>701110</v>
      </c>
      <c r="AL53" s="164">
        <f>ROUND(AL113*Содержание!$H$8*(1+$H$13)*(1-$H$14)*(1-$H$15),0)</f>
        <v>704402</v>
      </c>
      <c r="AM53" s="164">
        <f>ROUND(AM113*Содержание!$H$8*(1+$H$13)*(1-$H$14)*(1-$H$15),0)</f>
        <v>717820</v>
      </c>
      <c r="AN53" s="164">
        <f>ROUND(AN113*Содержание!$H$8*(1+$H$13)*(1-$H$14)*(1-$H$15),0)</f>
        <v>721109</v>
      </c>
      <c r="AO53" s="164">
        <f>ROUND(AO113*Содержание!$H$8*(1+$H$13)*(1-$H$14)*(1-$H$15),0)</f>
        <v>732752</v>
      </c>
      <c r="AP53" s="164">
        <f>ROUND(AP113*Содержание!$H$8*(1+$H$13)*(1-$H$14)*(1-$H$15),0)</f>
        <v>743008</v>
      </c>
      <c r="AQ53" s="164">
        <f>ROUND(AQ113*Содержание!$H$8*(1+$H$13)*(1-$H$14)*(1-$H$15),0)</f>
        <v>754778</v>
      </c>
      <c r="AR53" s="164">
        <f>ROUND(AR113*Содержание!$H$8*(1+$H$13)*(1-$H$14)*(1-$H$15),0)</f>
        <v>771358</v>
      </c>
      <c r="AS53" s="164">
        <f>ROUND(AS113*Содержание!$H$8*(1+$H$13)*(1-$H$14)*(1-$H$15),0)</f>
        <v>789079</v>
      </c>
      <c r="AT53" s="164">
        <f>ROUND(AT113*Содержание!$H$8*(1+$H$13)*(1-$H$14)*(1-$H$15),0)</f>
        <v>816167</v>
      </c>
      <c r="AU53" s="164">
        <f>ROUND(AU113*Содержание!$H$8*(1+$H$13)*(1-$H$14)*(1-$H$15),0)</f>
        <v>845786</v>
      </c>
      <c r="AV53" s="164">
        <f>ROUND(AV113*Содержание!$H$8*(1+$H$13)*(1-$H$14)*(1-$H$15),0)</f>
        <v>852874</v>
      </c>
      <c r="AW53" s="164">
        <f>ROUND(AW113*Содержание!$H$8*(1+$H$13)*(1-$H$14)*(1-$H$15),0)</f>
        <v>859204</v>
      </c>
      <c r="AX53" s="164">
        <f>ROUND(AX113*Содержание!$H$8*(1+$H$13)*(1-$H$14)*(1-$H$15),0)</f>
        <v>861610</v>
      </c>
      <c r="AY53" s="164">
        <f>ROUND(AY113*Содержание!$H$8*(1+$H$13)*(1-$H$14)*(1-$H$15),0)</f>
        <v>871863</v>
      </c>
      <c r="AZ53" s="164">
        <f>ROUND(AZ113*Содержание!$H$8*(1+$H$13)*(1-$H$14)*(1-$H$15),0)</f>
        <v>876672</v>
      </c>
    </row>
    <row r="54" spans="1:52">
      <c r="A54" s="160">
        <v>6250</v>
      </c>
      <c r="B54" s="164">
        <f>ROUND(B114*Содержание!$H$8*(1+$H$13)*(1-$H$14)*(1-$H$15),0)</f>
        <v>246192</v>
      </c>
      <c r="C54" s="164">
        <f>ROUND(C114*Содержание!$H$8*(1+$H$13)*(1-$H$14)*(1-$H$15),0)</f>
        <v>257584</v>
      </c>
      <c r="D54" s="164">
        <f>ROUND(D114*Содержание!$H$8*(1+$H$13)*(1-$H$14)*(1-$H$15),0)</f>
        <v>262773</v>
      </c>
      <c r="E54" s="164">
        <f>ROUND(E114*Содержание!$H$8*(1+$H$13)*(1-$H$14)*(1-$H$15),0)</f>
        <v>279355</v>
      </c>
      <c r="F54" s="164">
        <f>ROUND(F114*Содержание!$H$8*(1+$H$13)*(1-$H$14)*(1-$H$15),0)</f>
        <v>284418</v>
      </c>
      <c r="G54" s="164">
        <f>ROUND(G114*Содержание!$H$8*(1+$H$13)*(1-$H$14)*(1-$H$15),0)</f>
        <v>296190</v>
      </c>
      <c r="H54" s="164">
        <f>ROUND(H114*Содержание!$H$8*(1+$H$13)*(1-$H$14)*(1-$H$15),0)</f>
        <v>302014</v>
      </c>
      <c r="I54" s="164">
        <f>ROUND(I114*Содержание!$H$8*(1+$H$13)*(1-$H$14)*(1-$H$15),0)</f>
        <v>321126</v>
      </c>
      <c r="J54" s="164">
        <f>ROUND(J114*Содержание!$H$8*(1+$H$13)*(1-$H$14)*(1-$H$15),0)</f>
        <v>342263</v>
      </c>
      <c r="K54" s="164">
        <f>ROUND(K114*Содержание!$H$8*(1+$H$13)*(1-$H$14)*(1-$H$15),0)</f>
        <v>335431</v>
      </c>
      <c r="L54" s="164">
        <f>ROUND(L114*Содержание!$H$8*(1+$H$13)*(1-$H$14)*(1-$H$15),0)</f>
        <v>348973</v>
      </c>
      <c r="M54" s="164">
        <f>ROUND(M114*Содержание!$H$8*(1+$H$13)*(1-$H$14)*(1-$H$15),0)</f>
        <v>347834</v>
      </c>
      <c r="N54" s="164">
        <f>ROUND(N114*Содержание!$H$8*(1+$H$13)*(1-$H$14)*(1-$H$15),0)</f>
        <v>352897</v>
      </c>
      <c r="O54" s="164">
        <f>ROUND(O114*Содержание!$H$8*(1+$H$13)*(1-$H$14)*(1-$H$15),0)</f>
        <v>369097</v>
      </c>
      <c r="P54" s="164">
        <f>ROUND(P114*Содержание!$H$8*(1+$H$13)*(1-$H$14)*(1-$H$15),0)</f>
        <v>374036</v>
      </c>
      <c r="Q54" s="164">
        <f>ROUND(Q114*Содержание!$H$8*(1+$H$13)*(1-$H$14)*(1-$H$15),0)</f>
        <v>387706</v>
      </c>
      <c r="R54" s="164">
        <f>ROUND(R114*Содержание!$H$8*(1+$H$13)*(1-$H$14)*(1-$H$15),0)</f>
        <v>402009</v>
      </c>
      <c r="S54" s="164">
        <f>ROUND(S114*Содержание!$H$8*(1+$H$13)*(1-$H$14)*(1-$H$15),0)</f>
        <v>407705</v>
      </c>
      <c r="T54" s="164">
        <f>ROUND(T114*Содержание!$H$8*(1+$H$13)*(1-$H$14)*(1-$H$15),0)</f>
        <v>415300</v>
      </c>
      <c r="U54" s="164">
        <f>ROUND(U114*Содержание!$H$8*(1+$H$13)*(1-$H$14)*(1-$H$15),0)</f>
        <v>423018</v>
      </c>
      <c r="V54" s="164">
        <f>ROUND(V114*Содержание!$H$8*(1+$H$13)*(1-$H$14)*(1-$H$15),0)</f>
        <v>431628</v>
      </c>
      <c r="W54" s="164">
        <f>ROUND(W114*Содержание!$H$8*(1+$H$13)*(1-$H$14)*(1-$H$15),0)</f>
        <v>439350</v>
      </c>
      <c r="X54" s="164">
        <f>ROUND(X114*Содержание!$H$8*(1+$H$13)*(1-$H$14)*(1-$H$15),0)</f>
        <v>447828</v>
      </c>
      <c r="Y54" s="164">
        <f>ROUND(Y114*Содержание!$H$8*(1+$H$13)*(1-$H$14)*(1-$H$15),0)</f>
        <v>452390</v>
      </c>
      <c r="Z54" s="164">
        <f>ROUND(Z114*Содержание!$H$8*(1+$H$13)*(1-$H$14)*(1-$H$15),0)</f>
        <v>461753</v>
      </c>
      <c r="AA54" s="164">
        <f>ROUND(AA114*Содержание!$H$8*(1+$H$13)*(1-$H$14)*(1-$H$15),0)</f>
        <v>475044</v>
      </c>
      <c r="AB54" s="164">
        <f>ROUND(AB114*Содержание!$H$8*(1+$H$13)*(1-$H$14)*(1-$H$15),0)</f>
        <v>480613</v>
      </c>
      <c r="AC54" s="164">
        <f>ROUND(AC114*Содержание!$H$8*(1+$H$13)*(1-$H$14)*(1-$H$15),0)</f>
        <v>566810</v>
      </c>
      <c r="AD54" s="164">
        <f>ROUND(AD114*Содержание!$H$8*(1+$H$13)*(1-$H$14)*(1-$H$15),0)</f>
        <v>569090</v>
      </c>
      <c r="AE54" s="164">
        <f>ROUND(AE114*Содержание!$H$8*(1+$H$13)*(1-$H$14)*(1-$H$15),0)</f>
        <v>577695</v>
      </c>
      <c r="AF54" s="164">
        <f>ROUND(AF114*Содержание!$H$8*(1+$H$13)*(1-$H$14)*(1-$H$15),0)</f>
        <v>577570</v>
      </c>
      <c r="AG54" s="164">
        <f>ROUND(AG114*Содержание!$H$8*(1+$H$13)*(1-$H$14)*(1-$H$15),0)</f>
        <v>579218</v>
      </c>
      <c r="AH54" s="164">
        <f>ROUND(AH114*Содержание!$H$8*(1+$H$13)*(1-$H$14)*(1-$H$15),0)</f>
        <v>587570</v>
      </c>
      <c r="AI54" s="164">
        <f>ROUND(AI114*Содержание!$H$8*(1+$H$13)*(1-$H$14)*(1-$H$15),0)</f>
        <v>616810</v>
      </c>
      <c r="AJ54" s="164">
        <f>ROUND(AJ114*Содержание!$H$8*(1+$H$13)*(1-$H$14)*(1-$H$15),0)</f>
        <v>622759</v>
      </c>
      <c r="AK54" s="164">
        <f>ROUND(AK114*Содержание!$H$8*(1+$H$13)*(1-$H$14)*(1-$H$15),0)</f>
        <v>710981</v>
      </c>
      <c r="AL54" s="164">
        <f>ROUND(AL114*Содержание!$H$8*(1+$H$13)*(1-$H$14)*(1-$H$15),0)</f>
        <v>717311</v>
      </c>
      <c r="AM54" s="164">
        <f>ROUND(AM114*Содержание!$H$8*(1+$H$13)*(1-$H$14)*(1-$H$15),0)</f>
        <v>724274</v>
      </c>
      <c r="AN54" s="164">
        <f>ROUND(AN114*Содержание!$H$8*(1+$H$13)*(1-$H$14)*(1-$H$15),0)</f>
        <v>730601</v>
      </c>
      <c r="AO54" s="164">
        <f>ROUND(AO114*Содержание!$H$8*(1+$H$13)*(1-$H$14)*(1-$H$15),0)</f>
        <v>739338</v>
      </c>
      <c r="AP54" s="164">
        <f>ROUND(AP114*Содержание!$H$8*(1+$H$13)*(1-$H$14)*(1-$H$15),0)</f>
        <v>746804</v>
      </c>
      <c r="AQ54" s="164">
        <f>ROUND(AQ114*Содержание!$H$8*(1+$H$13)*(1-$H$14)*(1-$H$15),0)</f>
        <v>787308</v>
      </c>
      <c r="AR54" s="164">
        <f>ROUND(AR114*Содержание!$H$8*(1+$H$13)*(1-$H$14)*(1-$H$15),0)</f>
        <v>795788</v>
      </c>
      <c r="AS54" s="164">
        <f>ROUND(AS114*Содержание!$H$8*(1+$H$13)*(1-$H$14)*(1-$H$15),0)</f>
        <v>856800</v>
      </c>
      <c r="AT54" s="164">
        <f>ROUND(AT114*Содержание!$H$8*(1+$H$13)*(1-$H$14)*(1-$H$15),0)</f>
        <v>862242</v>
      </c>
      <c r="AU54" s="164">
        <f>ROUND(AU114*Содержание!$H$8*(1+$H$13)*(1-$H$14)*(1-$H$15),0)</f>
        <v>873381</v>
      </c>
      <c r="AV54" s="164">
        <f>ROUND(AV114*Содержание!$H$8*(1+$H$13)*(1-$H$14)*(1-$H$15),0)</f>
        <v>875658</v>
      </c>
      <c r="AW54" s="164">
        <f>ROUND(AW114*Содержание!$H$8*(1+$H$13)*(1-$H$14)*(1-$H$15),0)</f>
        <v>882874</v>
      </c>
      <c r="AX54" s="164">
        <f>ROUND(AX114*Содержание!$H$8*(1+$H$13)*(1-$H$14)*(1-$H$15),0)</f>
        <v>891607</v>
      </c>
      <c r="AY54" s="164">
        <f>ROUND(AY114*Содержание!$H$8*(1+$H$13)*(1-$H$14)*(1-$H$15),0)</f>
        <v>899201</v>
      </c>
      <c r="AZ54" s="164">
        <f>ROUND(AZ114*Содержание!$H$8*(1+$H$13)*(1-$H$14)*(1-$H$15),0)</f>
        <v>909706</v>
      </c>
    </row>
    <row r="55" spans="1:52">
      <c r="A55" s="160">
        <v>6375</v>
      </c>
      <c r="B55" s="164">
        <f>ROUND(B115*Содержание!$H$8*(1+$H$13)*(1-$H$14)*(1-$H$15),0)</f>
        <v>249355</v>
      </c>
      <c r="C55" s="164">
        <f>ROUND(C115*Содержание!$H$8*(1+$H$13)*(1-$H$14)*(1-$H$15),0)</f>
        <v>260242</v>
      </c>
      <c r="D55" s="164">
        <f>ROUND(D115*Содержание!$H$8*(1+$H$13)*(1-$H$14)*(1-$H$15),0)</f>
        <v>265305</v>
      </c>
      <c r="E55" s="164">
        <f>ROUND(E115*Содержание!$H$8*(1+$H$13)*(1-$H$14)*(1-$H$15),0)</f>
        <v>282139</v>
      </c>
      <c r="F55" s="164">
        <f>ROUND(F115*Содержание!$H$8*(1+$H$13)*(1-$H$14)*(1-$H$15),0)</f>
        <v>286822</v>
      </c>
      <c r="G55" s="164">
        <f>ROUND(G115*Содержание!$H$8*(1+$H$13)*(1-$H$14)*(1-$H$15),0)</f>
        <v>301505</v>
      </c>
      <c r="H55" s="164">
        <f>ROUND(H115*Содержание!$H$8*(1+$H$13)*(1-$H$14)*(1-$H$15),0)</f>
        <v>318468</v>
      </c>
      <c r="I55" s="164">
        <f>ROUND(I115*Содержание!$H$8*(1+$H$13)*(1-$H$14)*(1-$H$15),0)</f>
        <v>323785</v>
      </c>
      <c r="J55" s="164">
        <f>ROUND(J115*Содержание!$H$8*(1+$H$13)*(1-$H$14)*(1-$H$15),0)</f>
        <v>343786</v>
      </c>
      <c r="K55" s="164">
        <f>ROUND(K115*Содержание!$H$8*(1+$H$13)*(1-$H$14)*(1-$H$15),0)</f>
        <v>338338</v>
      </c>
      <c r="L55" s="164">
        <f>ROUND(L115*Содержание!$H$8*(1+$H$13)*(1-$H$14)*(1-$H$15),0)</f>
        <v>352135</v>
      </c>
      <c r="M55" s="164">
        <f>ROUND(M115*Содержание!$H$8*(1+$H$13)*(1-$H$14)*(1-$H$15),0)</f>
        <v>350746</v>
      </c>
      <c r="N55" s="164">
        <f>ROUND(N115*Содержание!$H$8*(1+$H$13)*(1-$H$14)*(1-$H$15),0)</f>
        <v>356061</v>
      </c>
      <c r="O55" s="164">
        <f>ROUND(O115*Содержание!$H$8*(1+$H$13)*(1-$H$14)*(1-$H$15),0)</f>
        <v>369225</v>
      </c>
      <c r="P55" s="164">
        <f>ROUND(P115*Содержание!$H$8*(1+$H$13)*(1-$H$14)*(1-$H$15),0)</f>
        <v>377833</v>
      </c>
      <c r="Q55" s="164">
        <f>ROUND(Q115*Содержание!$H$8*(1+$H$13)*(1-$H$14)*(1-$H$15),0)</f>
        <v>389984</v>
      </c>
      <c r="R55" s="164">
        <f>ROUND(R115*Содержание!$H$8*(1+$H$13)*(1-$H$14)*(1-$H$15),0)</f>
        <v>404032</v>
      </c>
      <c r="S55" s="164">
        <f>ROUND(S115*Содержание!$H$8*(1+$H$13)*(1-$H$14)*(1-$H$15),0)</f>
        <v>411123</v>
      </c>
      <c r="T55" s="164">
        <f>ROUND(T115*Содержание!$H$8*(1+$H$13)*(1-$H$14)*(1-$H$15),0)</f>
        <v>418085</v>
      </c>
      <c r="U55" s="164">
        <f>ROUND(U115*Содержание!$H$8*(1+$H$13)*(1-$H$14)*(1-$H$15),0)</f>
        <v>430742</v>
      </c>
      <c r="V55" s="164">
        <f>ROUND(V115*Содержание!$H$8*(1+$H$13)*(1-$H$14)*(1-$H$15),0)</f>
        <v>432892</v>
      </c>
      <c r="W55" s="164">
        <f>ROUND(W115*Содержание!$H$8*(1+$H$13)*(1-$H$14)*(1-$H$15),0)</f>
        <v>439855</v>
      </c>
      <c r="X55" s="164">
        <f>ROUND(X115*Содержание!$H$8*(1+$H$13)*(1-$H$14)*(1-$H$15),0)</f>
        <v>451501</v>
      </c>
      <c r="Y55" s="164">
        <f>ROUND(Y115*Содержание!$H$8*(1+$H$13)*(1-$H$14)*(1-$H$15),0)</f>
        <v>456690</v>
      </c>
      <c r="Z55" s="164">
        <f>ROUND(Z115*Содержание!$H$8*(1+$H$13)*(1-$H$14)*(1-$H$15),0)</f>
        <v>464412</v>
      </c>
      <c r="AA55" s="164">
        <f>ROUND(AA115*Содержание!$H$8*(1+$H$13)*(1-$H$14)*(1-$H$15),0)</f>
        <v>478842</v>
      </c>
      <c r="AB55" s="164">
        <f>ROUND(AB115*Содержание!$H$8*(1+$H$13)*(1-$H$14)*(1-$H$15),0)</f>
        <v>482258</v>
      </c>
      <c r="AC55" s="164">
        <f>ROUND(AC115*Содержание!$H$8*(1+$H$13)*(1-$H$14)*(1-$H$15),0)</f>
        <v>571495</v>
      </c>
      <c r="AD55" s="164">
        <f>ROUND(AD115*Содержание!$H$8*(1+$H$13)*(1-$H$14)*(1-$H$15),0)</f>
        <v>577695</v>
      </c>
      <c r="AE55" s="164">
        <f>ROUND(AE115*Содержание!$H$8*(1+$H$13)*(1-$H$14)*(1-$H$15),0)</f>
        <v>582887</v>
      </c>
      <c r="AF55" s="164">
        <f>ROUND(AF115*Содержание!$H$8*(1+$H$13)*(1-$H$14)*(1-$H$15),0)</f>
        <v>582635</v>
      </c>
      <c r="AG55" s="164">
        <f>ROUND(AG115*Содержание!$H$8*(1+$H$13)*(1-$H$14)*(1-$H$15),0)</f>
        <v>586179</v>
      </c>
      <c r="AH55" s="164">
        <f>ROUND(AH115*Содержание!$H$8*(1+$H$13)*(1-$H$14)*(1-$H$15),0)</f>
        <v>592632</v>
      </c>
      <c r="AI55" s="164">
        <f>ROUND(AI115*Содержание!$H$8*(1+$H$13)*(1-$H$14)*(1-$H$15),0)</f>
        <v>622253</v>
      </c>
      <c r="AJ55" s="164">
        <f>ROUND(AJ115*Содержание!$H$8*(1+$H$13)*(1-$H$14)*(1-$H$15),0)</f>
        <v>628076</v>
      </c>
      <c r="AK55" s="164">
        <f>ROUND(AK115*Содержание!$H$8*(1+$H$13)*(1-$H$14)*(1-$H$15),0)</f>
        <v>717311</v>
      </c>
      <c r="AL55" s="164">
        <f>ROUND(AL115*Содержание!$H$8*(1+$H$13)*(1-$H$14)*(1-$H$15),0)</f>
        <v>723389</v>
      </c>
      <c r="AM55" s="164">
        <f>ROUND(AM115*Содержание!$H$8*(1+$H$13)*(1-$H$14)*(1-$H$15),0)</f>
        <v>730601</v>
      </c>
      <c r="AN55" s="164">
        <f>ROUND(AN115*Содержание!$H$8*(1+$H$13)*(1-$H$14)*(1-$H$15),0)</f>
        <v>737057</v>
      </c>
      <c r="AO55" s="164">
        <f>ROUND(AO115*Содержание!$H$8*(1+$H$13)*(1-$H$14)*(1-$H$15),0)</f>
        <v>761234</v>
      </c>
      <c r="AP55" s="164">
        <f>ROUND(AP115*Содержание!$H$8*(1+$H$13)*(1-$H$14)*(1-$H$15),0)</f>
        <v>787688</v>
      </c>
      <c r="AQ55" s="164">
        <f>ROUND(AQ115*Содержание!$H$8*(1+$H$13)*(1-$H$14)*(1-$H$15),0)</f>
        <v>794019</v>
      </c>
      <c r="AR55" s="164">
        <f>ROUND(AR115*Содержание!$H$8*(1+$H$13)*(1-$H$14)*(1-$H$15),0)</f>
        <v>802246</v>
      </c>
      <c r="AS55" s="164">
        <f>ROUND(AS115*Содержание!$H$8*(1+$H$13)*(1-$H$14)*(1-$H$15),0)</f>
        <v>862242</v>
      </c>
      <c r="AT55" s="164">
        <f>ROUND(AT115*Содержание!$H$8*(1+$H$13)*(1-$H$14)*(1-$H$15),0)</f>
        <v>869582</v>
      </c>
      <c r="AU55" s="164">
        <f>ROUND(AU115*Содержание!$H$8*(1+$H$13)*(1-$H$14)*(1-$H$15),0)</f>
        <v>878950</v>
      </c>
      <c r="AV55" s="164">
        <f>ROUND(AV115*Содержание!$H$8*(1+$H$13)*(1-$H$14)*(1-$H$15),0)</f>
        <v>886419</v>
      </c>
      <c r="AW55" s="164">
        <f>ROUND(AW115*Содержание!$H$8*(1+$H$13)*(1-$H$14)*(1-$H$15),0)</f>
        <v>889963</v>
      </c>
      <c r="AX55" s="164">
        <f>ROUND(AX115*Содержание!$H$8*(1+$H$13)*(1-$H$14)*(1-$H$15),0)</f>
        <v>898697</v>
      </c>
      <c r="AY55" s="164">
        <f>ROUND(AY115*Содержание!$H$8*(1+$H$13)*(1-$H$14)*(1-$H$15),0)</f>
        <v>906925</v>
      </c>
      <c r="AZ55" s="164">
        <f>ROUND(AZ115*Содержание!$H$8*(1+$H$13)*(1-$H$14)*(1-$H$15),0)</f>
        <v>916164</v>
      </c>
    </row>
    <row r="56" spans="1:52">
      <c r="A56" s="160">
        <v>6500</v>
      </c>
      <c r="B56" s="164">
        <f>ROUND(B116*Содержание!$H$8*(1+$H$13)*(1-$H$14)*(1-$H$15),0)</f>
        <v>251888</v>
      </c>
      <c r="C56" s="164">
        <f>ROUND(C116*Содержание!$H$8*(1+$H$13)*(1-$H$14)*(1-$H$15),0)</f>
        <v>262519</v>
      </c>
      <c r="D56" s="164">
        <f>ROUND(D116*Содержание!$H$8*(1+$H$13)*(1-$H$14)*(1-$H$15),0)</f>
        <v>272013</v>
      </c>
      <c r="E56" s="164">
        <f>ROUND(E116*Содержание!$H$8*(1+$H$13)*(1-$H$14)*(1-$H$15),0)</f>
        <v>284037</v>
      </c>
      <c r="F56" s="164">
        <f>ROUND(F116*Содержание!$H$8*(1+$H$13)*(1-$H$14)*(1-$H$15),0)</f>
        <v>289734</v>
      </c>
      <c r="G56" s="164">
        <f>ROUND(G116*Содержание!$H$8*(1+$H$13)*(1-$H$14)*(1-$H$15),0)</f>
        <v>303656</v>
      </c>
      <c r="H56" s="164">
        <f>ROUND(H116*Содержание!$H$8*(1+$H$13)*(1-$H$14)*(1-$H$15),0)</f>
        <v>321126</v>
      </c>
      <c r="I56" s="164">
        <f>ROUND(I116*Содержание!$H$8*(1+$H$13)*(1-$H$14)*(1-$H$15),0)</f>
        <v>326570</v>
      </c>
      <c r="J56" s="164">
        <f>ROUND(J116*Содержание!$H$8*(1+$H$13)*(1-$H$14)*(1-$H$15),0)</f>
        <v>347834</v>
      </c>
      <c r="K56" s="164">
        <f>ROUND(K116*Содержание!$H$8*(1+$H$13)*(1-$H$14)*(1-$H$15),0)</f>
        <v>342897</v>
      </c>
      <c r="L56" s="164">
        <f>ROUND(L116*Содержание!$H$8*(1+$H$13)*(1-$H$14)*(1-$H$15),0)</f>
        <v>355174</v>
      </c>
      <c r="M56" s="164">
        <f>ROUND(M116*Содержание!$H$8*(1+$H$13)*(1-$H$14)*(1-$H$15),0)</f>
        <v>354163</v>
      </c>
      <c r="N56" s="164">
        <f>ROUND(N116*Содержание!$H$8*(1+$H$13)*(1-$H$14)*(1-$H$15),0)</f>
        <v>359098</v>
      </c>
      <c r="O56" s="164">
        <f>ROUND(O116*Содержание!$H$8*(1+$H$13)*(1-$H$14)*(1-$H$15),0)</f>
        <v>375553</v>
      </c>
      <c r="P56" s="164">
        <f>ROUND(P116*Содержание!$H$8*(1+$H$13)*(1-$H$14)*(1-$H$15),0)</f>
        <v>381251</v>
      </c>
      <c r="Q56" s="164">
        <f>ROUND(Q116*Содержание!$H$8*(1+$H$13)*(1-$H$14)*(1-$H$15),0)</f>
        <v>392262</v>
      </c>
      <c r="R56" s="164">
        <f>ROUND(R116*Содержание!$H$8*(1+$H$13)*(1-$H$14)*(1-$H$15),0)</f>
        <v>407705</v>
      </c>
      <c r="S56" s="164">
        <f>ROUND(S116*Содержание!$H$8*(1+$H$13)*(1-$H$14)*(1-$H$15),0)</f>
        <v>415045</v>
      </c>
      <c r="T56" s="164">
        <f>ROUND(T116*Содержание!$H$8*(1+$H$13)*(1-$H$14)*(1-$H$15),0)</f>
        <v>421629</v>
      </c>
      <c r="U56" s="164">
        <f>ROUND(U116*Содержание!$H$8*(1+$H$13)*(1-$H$14)*(1-$H$15),0)</f>
        <v>431628</v>
      </c>
      <c r="V56" s="164">
        <f>ROUND(V116*Содержание!$H$8*(1+$H$13)*(1-$H$14)*(1-$H$15),0)</f>
        <v>433147</v>
      </c>
      <c r="W56" s="164">
        <f>ROUND(W116*Содержание!$H$8*(1+$H$13)*(1-$H$14)*(1-$H$15),0)</f>
        <v>441881</v>
      </c>
      <c r="X56" s="164">
        <f>ROUND(X116*Содержание!$H$8*(1+$H$13)*(1-$H$14)*(1-$H$15),0)</f>
        <v>455297</v>
      </c>
      <c r="Y56" s="164">
        <f>ROUND(Y116*Содержание!$H$8*(1+$H$13)*(1-$H$14)*(1-$H$15),0)</f>
        <v>471750</v>
      </c>
      <c r="Z56" s="164">
        <f>ROUND(Z116*Содержание!$H$8*(1+$H$13)*(1-$H$14)*(1-$H$15),0)</f>
        <v>478460</v>
      </c>
      <c r="AA56" s="164">
        <f>ROUND(AA116*Содержание!$H$8*(1+$H$13)*(1-$H$14)*(1-$H$15),0)</f>
        <v>483524</v>
      </c>
      <c r="AB56" s="164">
        <f>ROUND(AB116*Содержание!$H$8*(1+$H$13)*(1-$H$14)*(1-$H$15),0)</f>
        <v>486436</v>
      </c>
      <c r="AC56" s="164">
        <f>ROUND(AC116*Содержание!$H$8*(1+$H$13)*(1-$H$14)*(1-$H$15),0)</f>
        <v>576683</v>
      </c>
      <c r="AD56" s="164">
        <f>ROUND(AD116*Содержание!$H$8*(1+$H$13)*(1-$H$14)*(1-$H$15),0)</f>
        <v>583140</v>
      </c>
      <c r="AE56" s="164">
        <f>ROUND(AE116*Содержание!$H$8*(1+$H$13)*(1-$H$14)*(1-$H$15),0)</f>
        <v>587063</v>
      </c>
      <c r="AF56" s="164">
        <f>ROUND(AF116*Содержание!$H$8*(1+$H$13)*(1-$H$14)*(1-$H$15),0)</f>
        <v>587317</v>
      </c>
      <c r="AG56" s="164">
        <f>ROUND(AG116*Содержание!$H$8*(1+$H$13)*(1-$H$14)*(1-$H$15),0)</f>
        <v>591241</v>
      </c>
      <c r="AH56" s="164">
        <f>ROUND(AH116*Содержание!$H$8*(1+$H$13)*(1-$H$14)*(1-$H$15),0)</f>
        <v>596939</v>
      </c>
      <c r="AI56" s="164">
        <f>ROUND(AI116*Содержание!$H$8*(1+$H$13)*(1-$H$14)*(1-$H$15),0)</f>
        <v>627567</v>
      </c>
      <c r="AJ56" s="164">
        <f>ROUND(AJ116*Содержание!$H$8*(1+$H$13)*(1-$H$14)*(1-$H$15),0)</f>
        <v>633516</v>
      </c>
      <c r="AK56" s="164">
        <f>ROUND(AK116*Содержание!$H$8*(1+$H$13)*(1-$H$14)*(1-$H$15),0)</f>
        <v>723389</v>
      </c>
      <c r="AL56" s="164">
        <f>ROUND(AL116*Содержание!$H$8*(1+$H$13)*(1-$H$14)*(1-$H$15),0)</f>
        <v>729969</v>
      </c>
      <c r="AM56" s="164">
        <f>ROUND(AM116*Содержание!$H$8*(1+$H$13)*(1-$H$14)*(1-$H$15),0)</f>
        <v>737057</v>
      </c>
      <c r="AN56" s="164">
        <f>ROUND(AN116*Содержание!$H$8*(1+$H$13)*(1-$H$14)*(1-$H$15),0)</f>
        <v>743766</v>
      </c>
      <c r="AO56" s="164">
        <f>ROUND(AO116*Содержание!$H$8*(1+$H$13)*(1-$H$14)*(1-$H$15),0)</f>
        <v>771358</v>
      </c>
      <c r="AP56" s="164">
        <f>ROUND(AP116*Содержание!$H$8*(1+$H$13)*(1-$H$14)*(1-$H$15),0)</f>
        <v>794270</v>
      </c>
      <c r="AQ56" s="164">
        <f>ROUND(AQ116*Содержание!$H$8*(1+$H$13)*(1-$H$14)*(1-$H$15),0)</f>
        <v>801865</v>
      </c>
      <c r="AR56" s="164">
        <f>ROUND(AR116*Содержание!$H$8*(1+$H$13)*(1-$H$14)*(1-$H$15),0)</f>
        <v>808572</v>
      </c>
      <c r="AS56" s="164">
        <f>ROUND(AS116*Содержание!$H$8*(1+$H$13)*(1-$H$14)*(1-$H$15),0)</f>
        <v>869582</v>
      </c>
      <c r="AT56" s="164">
        <f>ROUND(AT116*Содержание!$H$8*(1+$H$13)*(1-$H$14)*(1-$H$15),0)</f>
        <v>876672</v>
      </c>
      <c r="AU56" s="164">
        <f>ROUND(AU116*Содержание!$H$8*(1+$H$13)*(1-$H$14)*(1-$H$15),0)</f>
        <v>886419</v>
      </c>
      <c r="AV56" s="164">
        <f>ROUND(AV116*Содержание!$H$8*(1+$H$13)*(1-$H$14)*(1-$H$15),0)</f>
        <v>894013</v>
      </c>
      <c r="AW56" s="164">
        <f>ROUND(AW116*Содержание!$H$8*(1+$H$13)*(1-$H$14)*(1-$H$15),0)</f>
        <v>900721</v>
      </c>
      <c r="AX56" s="164">
        <f>ROUND(AX116*Содержание!$H$8*(1+$H$13)*(1-$H$14)*(1-$H$15),0)</f>
        <v>906925</v>
      </c>
      <c r="AY56" s="164">
        <f>ROUND(AY116*Содержание!$H$8*(1+$H$13)*(1-$H$14)*(1-$H$15),0)</f>
        <v>914394</v>
      </c>
      <c r="AZ56" s="164">
        <f>ROUND(AZ116*Содержание!$H$8*(1+$H$13)*(1-$H$14)*(1-$H$15),0)</f>
        <v>924012</v>
      </c>
    </row>
    <row r="57" spans="1:52">
      <c r="A57" s="160">
        <v>6625</v>
      </c>
      <c r="B57" s="164">
        <f>ROUND(B117*Содержание!$H$8*(1+$H$13)*(1-$H$14)*(1-$H$15),0)</f>
        <v>253913</v>
      </c>
      <c r="C57" s="164">
        <f>ROUND(C117*Содержание!$H$8*(1+$H$13)*(1-$H$14)*(1-$H$15),0)</f>
        <v>265050</v>
      </c>
      <c r="D57" s="164">
        <f>ROUND(D117*Содержание!$H$8*(1+$H$13)*(1-$H$14)*(1-$H$15),0)</f>
        <v>282139</v>
      </c>
      <c r="E57" s="164">
        <f>ROUND(E117*Содержание!$H$8*(1+$H$13)*(1-$H$14)*(1-$H$15),0)</f>
        <v>287076</v>
      </c>
      <c r="F57" s="164">
        <f>ROUND(F117*Содержание!$H$8*(1+$H$13)*(1-$H$14)*(1-$H$15),0)</f>
        <v>291760</v>
      </c>
      <c r="G57" s="164">
        <f>ROUND(G117*Содержание!$H$8*(1+$H$13)*(1-$H$14)*(1-$H$15),0)</f>
        <v>307200</v>
      </c>
      <c r="H57" s="164">
        <f>ROUND(H117*Содержание!$H$8*(1+$H$13)*(1-$H$14)*(1-$H$15),0)</f>
        <v>324166</v>
      </c>
      <c r="I57" s="164">
        <f>ROUND(I117*Содержание!$H$8*(1+$H$13)*(1-$H$14)*(1-$H$15),0)</f>
        <v>331124</v>
      </c>
      <c r="J57" s="164">
        <f>ROUND(J117*Содержание!$H$8*(1+$H$13)*(1-$H$14)*(1-$H$15),0)</f>
        <v>349984</v>
      </c>
      <c r="K57" s="164">
        <f>ROUND(K117*Содержание!$H$8*(1+$H$13)*(1-$H$14)*(1-$H$15),0)</f>
        <v>346061</v>
      </c>
      <c r="L57" s="164">
        <f>ROUND(L117*Содержание!$H$8*(1+$H$13)*(1-$H$14)*(1-$H$15),0)</f>
        <v>358465</v>
      </c>
      <c r="M57" s="164">
        <f>ROUND(M117*Содержание!$H$8*(1+$H$13)*(1-$H$14)*(1-$H$15),0)</f>
        <v>357578</v>
      </c>
      <c r="N57" s="164">
        <f>ROUND(N117*Содержание!$H$8*(1+$H$13)*(1-$H$14)*(1-$H$15),0)</f>
        <v>362516</v>
      </c>
      <c r="O57" s="164">
        <f>ROUND(O117*Содержание!$H$8*(1+$H$13)*(1-$H$14)*(1-$H$15),0)</f>
        <v>379099</v>
      </c>
      <c r="P57" s="164">
        <f>ROUND(P117*Содержание!$H$8*(1+$H$13)*(1-$H$14)*(1-$H$15),0)</f>
        <v>384541</v>
      </c>
      <c r="Q57" s="164">
        <f>ROUND(Q117*Содержание!$H$8*(1+$H$13)*(1-$H$14)*(1-$H$15),0)</f>
        <v>397198</v>
      </c>
      <c r="R57" s="164">
        <f>ROUND(R117*Содержание!$H$8*(1+$H$13)*(1-$H$14)*(1-$H$15),0)</f>
        <v>413272</v>
      </c>
      <c r="S57" s="164">
        <f>ROUND(S117*Содержание!$H$8*(1+$H$13)*(1-$H$14)*(1-$H$15),0)</f>
        <v>418590</v>
      </c>
      <c r="T57" s="164">
        <f>ROUND(T117*Содержание!$H$8*(1+$H$13)*(1-$H$14)*(1-$H$15),0)</f>
        <v>425425</v>
      </c>
      <c r="U57" s="164">
        <f>ROUND(U117*Содержание!$H$8*(1+$H$13)*(1-$H$14)*(1-$H$15),0)</f>
        <v>437070</v>
      </c>
      <c r="V57" s="164">
        <f>ROUND(V117*Содержание!$H$8*(1+$H$13)*(1-$H$14)*(1-$H$15),0)</f>
        <v>446183</v>
      </c>
      <c r="W57" s="164">
        <f>ROUND(W117*Содержание!$H$8*(1+$H$13)*(1-$H$14)*(1-$H$15),0)</f>
        <v>451880</v>
      </c>
      <c r="X57" s="164">
        <f>ROUND(X117*Содержание!$H$8*(1+$H$13)*(1-$H$14)*(1-$H$15),0)</f>
        <v>459348</v>
      </c>
      <c r="Y57" s="164">
        <f>ROUND(Y117*Содержание!$H$8*(1+$H$13)*(1-$H$14)*(1-$H$15),0)</f>
        <v>476183</v>
      </c>
      <c r="Z57" s="164">
        <f>ROUND(Z117*Содержание!$H$8*(1+$H$13)*(1-$H$14)*(1-$H$15),0)</f>
        <v>482258</v>
      </c>
      <c r="AA57" s="164">
        <f>ROUND(AA117*Содержание!$H$8*(1+$H$13)*(1-$H$14)*(1-$H$15),0)</f>
        <v>485169</v>
      </c>
      <c r="AB57" s="164">
        <f>ROUND(AB117*Содержание!$H$8*(1+$H$13)*(1-$H$14)*(1-$H$15),0)</f>
        <v>492385</v>
      </c>
      <c r="AC57" s="164">
        <f>ROUND(AC117*Содержание!$H$8*(1+$H$13)*(1-$H$14)*(1-$H$15),0)</f>
        <v>582382</v>
      </c>
      <c r="AD57" s="164">
        <f>ROUND(AD117*Содержание!$H$8*(1+$H$13)*(1-$H$14)*(1-$H$15),0)</f>
        <v>583392</v>
      </c>
      <c r="AE57" s="164">
        <f>ROUND(AE117*Содержание!$H$8*(1+$H$13)*(1-$H$14)*(1-$H$15),0)</f>
        <v>592380</v>
      </c>
      <c r="AF57" s="164">
        <f>ROUND(AF117*Содержание!$H$8*(1+$H$13)*(1-$H$14)*(1-$H$15),0)</f>
        <v>593773</v>
      </c>
      <c r="AG57" s="164">
        <f>ROUND(AG117*Содержание!$H$8*(1+$H$13)*(1-$H$14)*(1-$H$15),0)</f>
        <v>596305</v>
      </c>
      <c r="AH57" s="164">
        <f>ROUND(AH117*Содержание!$H$8*(1+$H$13)*(1-$H$14)*(1-$H$15),0)</f>
        <v>600101</v>
      </c>
      <c r="AI57" s="164">
        <f>ROUND(AI117*Содержание!$H$8*(1+$H$13)*(1-$H$14)*(1-$H$15),0)</f>
        <v>633136</v>
      </c>
      <c r="AJ57" s="164">
        <f>ROUND(AJ117*Содержание!$H$8*(1+$H$13)*(1-$H$14)*(1-$H$15),0)</f>
        <v>639341</v>
      </c>
      <c r="AK57" s="164">
        <f>ROUND(AK117*Содержание!$H$8*(1+$H$13)*(1-$H$14)*(1-$H$15),0)</f>
        <v>729083</v>
      </c>
      <c r="AL57" s="164">
        <f>ROUND(AL117*Содержание!$H$8*(1+$H$13)*(1-$H$14)*(1-$H$15),0)</f>
        <v>735790</v>
      </c>
      <c r="AM57" s="164">
        <f>ROUND(AM117*Содержание!$H$8*(1+$H$13)*(1-$H$14)*(1-$H$15),0)</f>
        <v>743766</v>
      </c>
      <c r="AN57" s="164">
        <f>ROUND(AN117*Содержание!$H$8*(1+$H$13)*(1-$H$14)*(1-$H$15),0)</f>
        <v>750348</v>
      </c>
      <c r="AO57" s="164">
        <f>ROUND(AO117*Содержание!$H$8*(1+$H$13)*(1-$H$14)*(1-$H$15),0)</f>
        <v>795788</v>
      </c>
      <c r="AP57" s="164">
        <f>ROUND(AP117*Содержание!$H$8*(1+$H$13)*(1-$H$14)*(1-$H$15),0)</f>
        <v>802246</v>
      </c>
      <c r="AQ57" s="164">
        <f>ROUND(AQ117*Содержание!$H$8*(1+$H$13)*(1-$H$14)*(1-$H$15),0)</f>
        <v>808067</v>
      </c>
      <c r="AR57" s="164">
        <f>ROUND(AR117*Содержание!$H$8*(1+$H$13)*(1-$H$14)*(1-$H$15),0)</f>
        <v>816167</v>
      </c>
      <c r="AS57" s="164">
        <f>ROUND(AS117*Содержание!$H$8*(1+$H$13)*(1-$H$14)*(1-$H$15),0)</f>
        <v>878063</v>
      </c>
      <c r="AT57" s="164">
        <f>ROUND(AT117*Содержание!$H$8*(1+$H$13)*(1-$H$14)*(1-$H$15),0)</f>
        <v>884141</v>
      </c>
      <c r="AU57" s="164">
        <f>ROUND(AU117*Содержание!$H$8*(1+$H$13)*(1-$H$14)*(1-$H$15),0)</f>
        <v>894013</v>
      </c>
      <c r="AV57" s="164">
        <f>ROUND(AV117*Содержание!$H$8*(1+$H$13)*(1-$H$14)*(1-$H$15),0)</f>
        <v>900341</v>
      </c>
      <c r="AW57" s="164">
        <f>ROUND(AW117*Содержание!$H$8*(1+$H$13)*(1-$H$14)*(1-$H$15),0)</f>
        <v>908316</v>
      </c>
      <c r="AX57" s="164">
        <f>ROUND(AX117*Содержание!$H$8*(1+$H$13)*(1-$H$14)*(1-$H$15),0)</f>
        <v>915786</v>
      </c>
      <c r="AY57" s="164">
        <f>ROUND(AY117*Содержание!$H$8*(1+$H$13)*(1-$H$14)*(1-$H$15),0)</f>
        <v>922366</v>
      </c>
      <c r="AZ57" s="164">
        <f>ROUND(AZ117*Содержание!$H$8*(1+$H$13)*(1-$H$14)*(1-$H$15),0)</f>
        <v>933379</v>
      </c>
    </row>
    <row r="58" spans="1:52">
      <c r="A58" s="160">
        <v>6750</v>
      </c>
      <c r="B58" s="164">
        <f>ROUND(B118*Содержание!$H$8*(1+$H$13)*(1-$H$14)*(1-$H$15),0)</f>
        <v>256192</v>
      </c>
      <c r="C58" s="164">
        <f>ROUND(C118*Содержание!$H$8*(1+$H$13)*(1-$H$14)*(1-$H$15),0)</f>
        <v>267458</v>
      </c>
      <c r="D58" s="164">
        <f>ROUND(D118*Содержание!$H$8*(1+$H$13)*(1-$H$14)*(1-$H$15),0)</f>
        <v>284418</v>
      </c>
      <c r="E58" s="164">
        <f>ROUND(E118*Содержание!$H$8*(1+$H$13)*(1-$H$14)*(1-$H$15),0)</f>
        <v>289734</v>
      </c>
      <c r="F58" s="164">
        <f>ROUND(F118*Содержание!$H$8*(1+$H$13)*(1-$H$14)*(1-$H$15),0)</f>
        <v>294799</v>
      </c>
      <c r="G58" s="164">
        <f>ROUND(G118*Содержание!$H$8*(1+$H$13)*(1-$H$14)*(1-$H$15),0)</f>
        <v>321507</v>
      </c>
      <c r="H58" s="164">
        <f>ROUND(H118*Содержание!$H$8*(1+$H$13)*(1-$H$14)*(1-$H$15),0)</f>
        <v>327457</v>
      </c>
      <c r="I58" s="164">
        <f>ROUND(I118*Содержание!$H$8*(1+$H$13)*(1-$H$14)*(1-$H$15),0)</f>
        <v>332770</v>
      </c>
      <c r="J58" s="164">
        <f>ROUND(J118*Содержание!$H$8*(1+$H$13)*(1-$H$14)*(1-$H$15),0)</f>
        <v>354667</v>
      </c>
      <c r="K58" s="164">
        <f>ROUND(K118*Содержание!$H$8*(1+$H$13)*(1-$H$14)*(1-$H$15),0)</f>
        <v>349479</v>
      </c>
      <c r="L58" s="164">
        <f>ROUND(L118*Содержание!$H$8*(1+$H$13)*(1-$H$14)*(1-$H$15),0)</f>
        <v>362012</v>
      </c>
      <c r="M58" s="164">
        <f>ROUND(M118*Содержание!$H$8*(1+$H$13)*(1-$H$14)*(1-$H$15),0)</f>
        <v>360363</v>
      </c>
      <c r="N58" s="164">
        <f>ROUND(N118*Содержание!$H$8*(1+$H$13)*(1-$H$14)*(1-$H$15),0)</f>
        <v>365680</v>
      </c>
      <c r="O58" s="164">
        <f>ROUND(O118*Содержание!$H$8*(1+$H$13)*(1-$H$14)*(1-$H$15),0)</f>
        <v>384541</v>
      </c>
      <c r="P58" s="164">
        <f>ROUND(P118*Содержание!$H$8*(1+$H$13)*(1-$H$14)*(1-$H$15),0)</f>
        <v>388086</v>
      </c>
      <c r="Q58" s="164">
        <f>ROUND(Q118*Содержание!$H$8*(1+$H$13)*(1-$H$14)*(1-$H$15),0)</f>
        <v>400364</v>
      </c>
      <c r="R58" s="164">
        <f>ROUND(R118*Содержание!$H$8*(1+$H$13)*(1-$H$14)*(1-$H$15),0)</f>
        <v>416184</v>
      </c>
      <c r="S58" s="164">
        <f>ROUND(S118*Содержание!$H$8*(1+$H$13)*(1-$H$14)*(1-$H$15),0)</f>
        <v>422007</v>
      </c>
      <c r="T58" s="164">
        <f>ROUND(T118*Содержание!$H$8*(1+$H$13)*(1-$H$14)*(1-$H$15),0)</f>
        <v>429350</v>
      </c>
      <c r="U58" s="164">
        <f>ROUND(U118*Содержание!$H$8*(1+$H$13)*(1-$H$14)*(1-$H$15),0)</f>
        <v>453779</v>
      </c>
      <c r="V58" s="164">
        <f>ROUND(V118*Содержание!$H$8*(1+$H$13)*(1-$H$14)*(1-$H$15),0)</f>
        <v>458207</v>
      </c>
      <c r="W58" s="164">
        <f>ROUND(W118*Содержание!$H$8*(1+$H$13)*(1-$H$14)*(1-$H$15),0)</f>
        <v>466817</v>
      </c>
      <c r="X58" s="164">
        <f>ROUND(X118*Содержание!$H$8*(1+$H$13)*(1-$H$14)*(1-$H$15),0)</f>
        <v>474410</v>
      </c>
      <c r="Y58" s="164">
        <f>ROUND(Y118*Содержание!$H$8*(1+$H$13)*(1-$H$14)*(1-$H$15),0)</f>
        <v>487449</v>
      </c>
      <c r="Z58" s="164">
        <f>ROUND(Z118*Содержание!$H$8*(1+$H$13)*(1-$H$14)*(1-$H$15),0)</f>
        <v>486055</v>
      </c>
      <c r="AA58" s="164">
        <f>ROUND(AA118*Содержание!$H$8*(1+$H$13)*(1-$H$14)*(1-$H$15),0)</f>
        <v>489854</v>
      </c>
      <c r="AB58" s="164">
        <f>ROUND(AB118*Содержание!$H$8*(1+$H$13)*(1-$H$14)*(1-$H$15),0)</f>
        <v>496308</v>
      </c>
      <c r="AC58" s="164">
        <f>ROUND(AC118*Содержание!$H$8*(1+$H$13)*(1-$H$14)*(1-$H$15),0)</f>
        <v>586558</v>
      </c>
      <c r="AD58" s="164">
        <f>ROUND(AD118*Содержание!$H$8*(1+$H$13)*(1-$H$14)*(1-$H$15),0)</f>
        <v>588582</v>
      </c>
      <c r="AE58" s="164">
        <f>ROUND(AE118*Содержание!$H$8*(1+$H$13)*(1-$H$14)*(1-$H$15),0)</f>
        <v>597191</v>
      </c>
      <c r="AF58" s="164">
        <f>ROUND(AF118*Содержание!$H$8*(1+$H$13)*(1-$H$14)*(1-$H$15),0)</f>
        <v>609976</v>
      </c>
      <c r="AG58" s="164">
        <f>ROUND(AG118*Содержание!$H$8*(1+$H$13)*(1-$H$14)*(1-$H$15),0)</f>
        <v>607318</v>
      </c>
      <c r="AH58" s="164">
        <f>ROUND(AH118*Содержание!$H$8*(1+$H$13)*(1-$H$14)*(1-$H$15),0)</f>
        <v>616430</v>
      </c>
      <c r="AI58" s="164">
        <f>ROUND(AI118*Содержание!$H$8*(1+$H$13)*(1-$H$14)*(1-$H$15),0)</f>
        <v>638578</v>
      </c>
      <c r="AJ58" s="164">
        <f>ROUND(AJ118*Содержание!$H$8*(1+$H$13)*(1-$H$14)*(1-$H$15),0)</f>
        <v>643896</v>
      </c>
      <c r="AK58" s="164">
        <f>ROUND(AK118*Содержание!$H$8*(1+$H$13)*(1-$H$14)*(1-$H$15),0)</f>
        <v>735160</v>
      </c>
      <c r="AL58" s="164">
        <f>ROUND(AL118*Содержание!$H$8*(1+$H$13)*(1-$H$14)*(1-$H$15),0)</f>
        <v>741741</v>
      </c>
      <c r="AM58" s="164">
        <f>ROUND(AM118*Содержание!$H$8*(1+$H$13)*(1-$H$14)*(1-$H$15),0)</f>
        <v>748956</v>
      </c>
      <c r="AN58" s="164">
        <f>ROUND(AN118*Содержание!$H$8*(1+$H$13)*(1-$H$14)*(1-$H$15),0)</f>
        <v>757437</v>
      </c>
      <c r="AO58" s="164">
        <f>ROUND(AO118*Содержание!$H$8*(1+$H$13)*(1-$H$14)*(1-$H$15),0)</f>
        <v>801612</v>
      </c>
      <c r="AP58" s="164">
        <f>ROUND(AP118*Содержание!$H$8*(1+$H$13)*(1-$H$14)*(1-$H$15),0)</f>
        <v>807308</v>
      </c>
      <c r="AQ58" s="164">
        <f>ROUND(AQ118*Содержание!$H$8*(1+$H$13)*(1-$H$14)*(1-$H$15),0)</f>
        <v>814651</v>
      </c>
      <c r="AR58" s="164">
        <f>ROUND(AR118*Содержание!$H$8*(1+$H$13)*(1-$H$14)*(1-$H$15),0)</f>
        <v>822878</v>
      </c>
      <c r="AS58" s="164">
        <f>ROUND(AS118*Содержание!$H$8*(1+$H$13)*(1-$H$14)*(1-$H$15),0)</f>
        <v>885152</v>
      </c>
      <c r="AT58" s="164">
        <f>ROUND(AT118*Содержание!$H$8*(1+$H$13)*(1-$H$14)*(1-$H$15),0)</f>
        <v>892115</v>
      </c>
      <c r="AU58" s="164">
        <f>ROUND(AU118*Содержание!$H$8*(1+$H$13)*(1-$H$14)*(1-$H$15),0)</f>
        <v>897937</v>
      </c>
      <c r="AV58" s="164">
        <f>ROUND(AV118*Содержание!$H$8*(1+$H$13)*(1-$H$14)*(1-$H$15),0)</f>
        <v>906289</v>
      </c>
      <c r="AW58" s="164">
        <f>ROUND(AW118*Содержание!$H$8*(1+$H$13)*(1-$H$14)*(1-$H$15),0)</f>
        <v>915786</v>
      </c>
      <c r="AX58" s="164">
        <f>ROUND(AX118*Содержание!$H$8*(1+$H$13)*(1-$H$14)*(1-$H$15),0)</f>
        <v>922366</v>
      </c>
      <c r="AY58" s="164">
        <f>ROUND(AY118*Содержание!$H$8*(1+$H$13)*(1-$H$14)*(1-$H$15),0)</f>
        <v>929074</v>
      </c>
      <c r="AZ58" s="164">
        <f>ROUND(AZ118*Содержание!$H$8*(1+$H$13)*(1-$H$14)*(1-$H$15),0)</f>
        <v>939961</v>
      </c>
    </row>
    <row r="59" spans="1:52">
      <c r="A59" s="160">
        <v>6875</v>
      </c>
      <c r="B59" s="164">
        <f>ROUND(B119*Содержание!$H$8*(1+$H$13)*(1-$H$14)*(1-$H$15),0)</f>
        <v>267458</v>
      </c>
      <c r="C59" s="164">
        <f>ROUND(C119*Содержание!$H$8*(1+$H$13)*(1-$H$14)*(1-$H$15),0)</f>
        <v>280239</v>
      </c>
      <c r="D59" s="164">
        <f>ROUND(D119*Содержание!$H$8*(1+$H$13)*(1-$H$14)*(1-$H$15),0)</f>
        <v>291000</v>
      </c>
      <c r="E59" s="164">
        <f>ROUND(E119*Содержание!$H$8*(1+$H$13)*(1-$H$14)*(1-$H$15),0)</f>
        <v>296697</v>
      </c>
      <c r="F59" s="164">
        <f>ROUND(F119*Содержание!$H$8*(1+$H$13)*(1-$H$14)*(1-$H$15),0)</f>
        <v>313909</v>
      </c>
      <c r="G59" s="164">
        <f>ROUND(G119*Содержание!$H$8*(1+$H$13)*(1-$H$14)*(1-$H$15),0)</f>
        <v>328594</v>
      </c>
      <c r="H59" s="164">
        <f>ROUND(H119*Содержание!$H$8*(1+$H$13)*(1-$H$14)*(1-$H$15),0)</f>
        <v>334669</v>
      </c>
      <c r="I59" s="164">
        <f>ROUND(I119*Содержание!$H$8*(1+$H$13)*(1-$H$14)*(1-$H$15),0)</f>
        <v>340745</v>
      </c>
      <c r="J59" s="164">
        <f>ROUND(J119*Содержание!$H$8*(1+$H$13)*(1-$H$14)*(1-$H$15),0)</f>
        <v>362644</v>
      </c>
      <c r="K59" s="164">
        <f>ROUND(K119*Содержание!$H$8*(1+$H$13)*(1-$H$14)*(1-$H$15),0)</f>
        <v>357200</v>
      </c>
      <c r="L59" s="164">
        <f>ROUND(L119*Содержание!$H$8*(1+$H$13)*(1-$H$14)*(1-$H$15),0)</f>
        <v>370743</v>
      </c>
      <c r="M59" s="164">
        <f>ROUND(M119*Содержание!$H$8*(1+$H$13)*(1-$H$14)*(1-$H$15),0)</f>
        <v>369477</v>
      </c>
      <c r="N59" s="164">
        <f>ROUND(N119*Содержание!$H$8*(1+$H$13)*(1-$H$14)*(1-$H$15),0)</f>
        <v>385425</v>
      </c>
      <c r="O59" s="164">
        <f>ROUND(O119*Содержание!$H$8*(1+$H$13)*(1-$H$14)*(1-$H$15),0)</f>
        <v>391503</v>
      </c>
      <c r="P59" s="164">
        <f>ROUND(P119*Содержание!$H$8*(1+$H$13)*(1-$H$14)*(1-$H$15),0)</f>
        <v>405425</v>
      </c>
      <c r="Q59" s="164">
        <f>ROUND(Q119*Содержание!$H$8*(1+$H$13)*(1-$H$14)*(1-$H$15),0)</f>
        <v>410234</v>
      </c>
      <c r="R59" s="164">
        <f>ROUND(R119*Содержание!$H$8*(1+$H$13)*(1-$H$14)*(1-$H$15),0)</f>
        <v>426691</v>
      </c>
      <c r="S59" s="164">
        <f>ROUND(S119*Содержание!$H$8*(1+$H$13)*(1-$H$14)*(1-$H$15),0)</f>
        <v>432259</v>
      </c>
      <c r="T59" s="164">
        <f>ROUND(T119*Содержание!$H$8*(1+$H$13)*(1-$H$14)*(1-$H$15),0)</f>
        <v>440235</v>
      </c>
      <c r="U59" s="164">
        <f>ROUND(U119*Содержание!$H$8*(1+$H$13)*(1-$H$14)*(1-$H$15),0)</f>
        <v>455805</v>
      </c>
      <c r="V59" s="164">
        <f>ROUND(V119*Содержание!$H$8*(1+$H$13)*(1-$H$14)*(1-$H$15),0)</f>
        <v>472637</v>
      </c>
      <c r="W59" s="164">
        <f>ROUND(W119*Содержание!$H$8*(1+$H$13)*(1-$H$14)*(1-$H$15),0)</f>
        <v>488714</v>
      </c>
      <c r="X59" s="164">
        <f>ROUND(X119*Содержание!$H$8*(1+$H$13)*(1-$H$14)*(1-$H$15),0)</f>
        <v>494788</v>
      </c>
      <c r="Y59" s="164">
        <f>ROUND(Y119*Содержание!$H$8*(1+$H$13)*(1-$H$14)*(1-$H$15),0)</f>
        <v>499598</v>
      </c>
      <c r="Z59" s="164">
        <f>ROUND(Z119*Содержание!$H$8*(1+$H$13)*(1-$H$14)*(1-$H$15),0)</f>
        <v>497066</v>
      </c>
      <c r="AA59" s="164">
        <f>ROUND(AA119*Содержание!$H$8*(1+$H$13)*(1-$H$14)*(1-$H$15),0)</f>
        <v>503524</v>
      </c>
      <c r="AB59" s="164">
        <f>ROUND(AB119*Содержание!$H$8*(1+$H$13)*(1-$H$14)*(1-$H$15),0)</f>
        <v>526054</v>
      </c>
      <c r="AC59" s="164">
        <f>ROUND(AC119*Содержание!$H$8*(1+$H$13)*(1-$H$14)*(1-$H$15),0)</f>
        <v>602252</v>
      </c>
      <c r="AD59" s="164">
        <f>ROUND(AD119*Содержание!$H$8*(1+$H$13)*(1-$H$14)*(1-$H$15),0)</f>
        <v>606177</v>
      </c>
      <c r="AE59" s="164">
        <f>ROUND(AE119*Содержание!$H$8*(1+$H$13)*(1-$H$14)*(1-$H$15),0)</f>
        <v>615416</v>
      </c>
      <c r="AF59" s="164">
        <f>ROUND(AF119*Содержание!$H$8*(1+$H$13)*(1-$H$14)*(1-$H$15),0)</f>
        <v>618077</v>
      </c>
      <c r="AG59" s="164">
        <f>ROUND(AG119*Содержание!$H$8*(1+$H$13)*(1-$H$14)*(1-$H$15),0)</f>
        <v>616810</v>
      </c>
      <c r="AH59" s="164">
        <f>ROUND(AH119*Содержание!$H$8*(1+$H$13)*(1-$H$14)*(1-$H$15),0)</f>
        <v>650354</v>
      </c>
      <c r="AI59" s="164">
        <f>ROUND(AI119*Содержание!$H$8*(1+$H$13)*(1-$H$14)*(1-$H$15),0)</f>
        <v>656428</v>
      </c>
      <c r="AJ59" s="164">
        <f>ROUND(AJ119*Содержание!$H$8*(1+$H$13)*(1-$H$14)*(1-$H$15),0)</f>
        <v>660985</v>
      </c>
      <c r="AK59" s="164">
        <f>ROUND(AK119*Содержание!$H$8*(1+$H$13)*(1-$H$14)*(1-$H$15),0)</f>
        <v>756928</v>
      </c>
      <c r="AL59" s="164">
        <f>ROUND(AL119*Содержание!$H$8*(1+$H$13)*(1-$H$14)*(1-$H$15),0)</f>
        <v>763130</v>
      </c>
      <c r="AM59" s="164">
        <f>ROUND(AM119*Содержание!$H$8*(1+$H$13)*(1-$H$14)*(1-$H$15),0)</f>
        <v>808067</v>
      </c>
      <c r="AN59" s="164">
        <f>ROUND(AN119*Содержание!$H$8*(1+$H$13)*(1-$H$14)*(1-$H$15),0)</f>
        <v>814141</v>
      </c>
      <c r="AO59" s="164">
        <f>ROUND(AO119*Содержание!$H$8*(1+$H$13)*(1-$H$14)*(1-$H$15),0)</f>
        <v>824016</v>
      </c>
      <c r="AP59" s="164">
        <f>ROUND(AP119*Содержание!$H$8*(1+$H$13)*(1-$H$14)*(1-$H$15),0)</f>
        <v>830473</v>
      </c>
      <c r="AQ59" s="164">
        <f>ROUND(AQ119*Содержание!$H$8*(1+$H$13)*(1-$H$14)*(1-$H$15),0)</f>
        <v>836926</v>
      </c>
      <c r="AR59" s="164">
        <f>ROUND(AR119*Содержание!$H$8*(1+$H$13)*(1-$H$14)*(1-$H$15),0)</f>
        <v>890850</v>
      </c>
      <c r="AS59" s="164">
        <f>ROUND(AS119*Содержание!$H$8*(1+$H$13)*(1-$H$14)*(1-$H$15),0)</f>
        <v>909706</v>
      </c>
      <c r="AT59" s="164">
        <f>ROUND(AT119*Содержание!$H$8*(1+$H$13)*(1-$H$14)*(1-$H$15),0)</f>
        <v>917303</v>
      </c>
      <c r="AU59" s="164">
        <f>ROUND(AU119*Содержание!$H$8*(1+$H$13)*(1-$H$14)*(1-$H$15),0)</f>
        <v>928695</v>
      </c>
      <c r="AV59" s="164">
        <f>ROUND(AV119*Содержание!$H$8*(1+$H$13)*(1-$H$14)*(1-$H$15),0)</f>
        <v>935026</v>
      </c>
      <c r="AW59" s="164">
        <f>ROUND(AW119*Содержание!$H$8*(1+$H$13)*(1-$H$14)*(1-$H$15),0)</f>
        <v>942744</v>
      </c>
      <c r="AX59" s="164">
        <f>ROUND(AX119*Содержание!$H$8*(1+$H$13)*(1-$H$14)*(1-$H$15),0)</f>
        <v>950973</v>
      </c>
      <c r="AY59" s="164">
        <f>ROUND(AY119*Содержание!$H$8*(1+$H$13)*(1-$H$14)*(1-$H$15),0)</f>
        <v>959200</v>
      </c>
      <c r="AZ59" s="164">
        <f>ROUND(AZ119*Содержание!$H$8*(1+$H$13)*(1-$H$14)*(1-$H$15),0)</f>
        <v>970211</v>
      </c>
    </row>
    <row r="60" spans="1:52">
      <c r="A60" s="160">
        <v>7000</v>
      </c>
      <c r="B60" s="164">
        <f>ROUND(B120*Содержание!$H$8*(1+$H$13)*(1-$H$14)*(1-$H$15),0)</f>
        <v>270115</v>
      </c>
      <c r="C60" s="164">
        <f>ROUND(C120*Содержание!$H$8*(1+$H$13)*(1-$H$14)*(1-$H$15),0)</f>
        <v>284545</v>
      </c>
      <c r="D60" s="164">
        <f>ROUND(D120*Содержание!$H$8*(1+$H$13)*(1-$H$14)*(1-$H$15),0)</f>
        <v>293657</v>
      </c>
      <c r="E60" s="164">
        <f>ROUND(E120*Содержание!$H$8*(1+$H$13)*(1-$H$14)*(1-$H$15),0)</f>
        <v>298721</v>
      </c>
      <c r="F60" s="164">
        <f>ROUND(F120*Содержание!$H$8*(1+$H$13)*(1-$H$14)*(1-$H$15),0)</f>
        <v>316570</v>
      </c>
      <c r="G60" s="164">
        <f>ROUND(G120*Содержание!$H$8*(1+$H$13)*(1-$H$14)*(1-$H$15),0)</f>
        <v>331884</v>
      </c>
      <c r="H60" s="164">
        <f>ROUND(H120*Содержание!$H$8*(1+$H$13)*(1-$H$14)*(1-$H$15),0)</f>
        <v>337328</v>
      </c>
      <c r="I60" s="164">
        <f>ROUND(I120*Содержание!$H$8*(1+$H$13)*(1-$H$14)*(1-$H$15),0)</f>
        <v>343404</v>
      </c>
      <c r="J60" s="164">
        <f>ROUND(J120*Содержание!$H$8*(1+$H$13)*(1-$H$14)*(1-$H$15),0)</f>
        <v>365806</v>
      </c>
      <c r="K60" s="164">
        <f>ROUND(K120*Содержание!$H$8*(1+$H$13)*(1-$H$14)*(1-$H$15),0)</f>
        <v>360745</v>
      </c>
      <c r="L60" s="164">
        <f>ROUND(L120*Содержание!$H$8*(1+$H$13)*(1-$H$14)*(1-$H$15),0)</f>
        <v>374163</v>
      </c>
      <c r="M60" s="164">
        <f>ROUND(M120*Содержание!$H$8*(1+$H$13)*(1-$H$14)*(1-$H$15),0)</f>
        <v>373402</v>
      </c>
      <c r="N60" s="164">
        <f>ROUND(N120*Содержание!$H$8*(1+$H$13)*(1-$H$14)*(1-$H$15),0)</f>
        <v>387706</v>
      </c>
      <c r="O60" s="164">
        <f>ROUND(O120*Содержание!$H$8*(1+$H$13)*(1-$H$14)*(1-$H$15),0)</f>
        <v>394667</v>
      </c>
      <c r="P60" s="164">
        <f>ROUND(P120*Содержание!$H$8*(1+$H$13)*(1-$H$14)*(1-$H$15),0)</f>
        <v>408590</v>
      </c>
      <c r="Q60" s="164">
        <f>ROUND(Q120*Содержание!$H$8*(1+$H$13)*(1-$H$14)*(1-$H$15),0)</f>
        <v>414539</v>
      </c>
      <c r="R60" s="164">
        <f>ROUND(R120*Содержание!$H$8*(1+$H$13)*(1-$H$14)*(1-$H$15),0)</f>
        <v>429728</v>
      </c>
      <c r="S60" s="164">
        <f>ROUND(S120*Содержание!$H$8*(1+$H$13)*(1-$H$14)*(1-$H$15),0)</f>
        <v>436310</v>
      </c>
      <c r="T60" s="164">
        <f>ROUND(T120*Содержание!$H$8*(1+$H$13)*(1-$H$14)*(1-$H$15),0)</f>
        <v>445045</v>
      </c>
      <c r="U60" s="164">
        <f>ROUND(U120*Содержание!$H$8*(1+$H$13)*(1-$H$14)*(1-$H$15),0)</f>
        <v>472260</v>
      </c>
      <c r="V60" s="164">
        <f>ROUND(V120*Содержание!$H$8*(1+$H$13)*(1-$H$14)*(1-$H$15),0)</f>
        <v>487953</v>
      </c>
      <c r="W60" s="164">
        <f>ROUND(W120*Содержание!$H$8*(1+$H$13)*(1-$H$14)*(1-$H$15),0)</f>
        <v>492889</v>
      </c>
      <c r="X60" s="164">
        <f>ROUND(X120*Содержание!$H$8*(1+$H$13)*(1-$H$14)*(1-$H$15),0)</f>
        <v>499094</v>
      </c>
      <c r="Y60" s="164">
        <f>ROUND(Y120*Содержание!$H$8*(1+$H$13)*(1-$H$14)*(1-$H$15),0)</f>
        <v>505169</v>
      </c>
      <c r="Z60" s="164">
        <f>ROUND(Z120*Содержание!$H$8*(1+$H$13)*(1-$H$14)*(1-$H$15),0)</f>
        <v>501748</v>
      </c>
      <c r="AA60" s="164">
        <f>ROUND(AA120*Содержание!$H$8*(1+$H$13)*(1-$H$14)*(1-$H$15),0)</f>
        <v>516688</v>
      </c>
      <c r="AB60" s="164">
        <f>ROUND(AB120*Содержание!$H$8*(1+$H$13)*(1-$H$14)*(1-$H$15),0)</f>
        <v>529853</v>
      </c>
      <c r="AC60" s="164">
        <f>ROUND(AC120*Содержание!$H$8*(1+$H$13)*(1-$H$14)*(1-$H$15),0)</f>
        <v>607318</v>
      </c>
      <c r="AD60" s="164">
        <f>ROUND(AD120*Содержание!$H$8*(1+$H$13)*(1-$H$14)*(1-$H$15),0)</f>
        <v>610861</v>
      </c>
      <c r="AE60" s="164">
        <f>ROUND(AE120*Содержание!$H$8*(1+$H$13)*(1-$H$14)*(1-$H$15),0)</f>
        <v>623139</v>
      </c>
      <c r="AF60" s="164">
        <f>ROUND(AF120*Содержание!$H$8*(1+$H$13)*(1-$H$14)*(1-$H$15),0)</f>
        <v>620098</v>
      </c>
      <c r="AG60" s="164">
        <f>ROUND(AG120*Содержание!$H$8*(1+$H$13)*(1-$H$14)*(1-$H$15),0)</f>
        <v>624278</v>
      </c>
      <c r="AH60" s="164">
        <f>ROUND(AH120*Содержание!$H$8*(1+$H$13)*(1-$H$14)*(1-$H$15),0)</f>
        <v>654909</v>
      </c>
      <c r="AI60" s="164">
        <f>ROUND(AI120*Содержание!$H$8*(1+$H$13)*(1-$H$14)*(1-$H$15),0)</f>
        <v>660227</v>
      </c>
      <c r="AJ60" s="164">
        <f>ROUND(AJ120*Содержание!$H$8*(1+$H$13)*(1-$H$14)*(1-$H$15),0)</f>
        <v>666934</v>
      </c>
      <c r="AK60" s="164">
        <f>ROUND(AK120*Содержание!$H$8*(1+$H$13)*(1-$H$14)*(1-$H$15),0)</f>
        <v>762625</v>
      </c>
      <c r="AL60" s="164">
        <f>ROUND(AL120*Содержание!$H$8*(1+$H$13)*(1-$H$14)*(1-$H$15),0)</f>
        <v>769841</v>
      </c>
      <c r="AM60" s="164">
        <f>ROUND(AM120*Содержание!$H$8*(1+$H$13)*(1-$H$14)*(1-$H$15),0)</f>
        <v>814141</v>
      </c>
      <c r="AN60" s="164">
        <f>ROUND(AN120*Содержание!$H$8*(1+$H$13)*(1-$H$14)*(1-$H$15),0)</f>
        <v>820217</v>
      </c>
      <c r="AO60" s="164">
        <f>ROUND(AO120*Содержание!$H$8*(1+$H$13)*(1-$H$14)*(1-$H$15),0)</f>
        <v>830725</v>
      </c>
      <c r="AP60" s="164">
        <f>ROUND(AP120*Содержание!$H$8*(1+$H$13)*(1-$H$14)*(1-$H$15),0)</f>
        <v>836926</v>
      </c>
      <c r="AQ60" s="164">
        <f>ROUND(AQ120*Содержание!$H$8*(1+$H$13)*(1-$H$14)*(1-$H$15),0)</f>
        <v>843891</v>
      </c>
      <c r="AR60" s="164">
        <f>ROUND(AR120*Содержание!$H$8*(1+$H$13)*(1-$H$14)*(1-$H$15),0)</f>
        <v>900721</v>
      </c>
      <c r="AS60" s="164">
        <f>ROUND(AS120*Содержание!$H$8*(1+$H$13)*(1-$H$14)*(1-$H$15),0)</f>
        <v>916922</v>
      </c>
      <c r="AT60" s="164">
        <f>ROUND(AT120*Содержание!$H$8*(1+$H$13)*(1-$H$14)*(1-$H$15),0)</f>
        <v>924394</v>
      </c>
      <c r="AU60" s="164">
        <f>ROUND(AU120*Содержание!$H$8*(1+$H$13)*(1-$H$14)*(1-$H$15),0)</f>
        <v>936288</v>
      </c>
      <c r="AV60" s="164">
        <f>ROUND(AV120*Содержание!$H$8*(1+$H$13)*(1-$H$14)*(1-$H$15),0)</f>
        <v>942744</v>
      </c>
      <c r="AW60" s="164">
        <f>ROUND(AW120*Содержание!$H$8*(1+$H$13)*(1-$H$14)*(1-$H$15),0)</f>
        <v>950591</v>
      </c>
      <c r="AX60" s="164">
        <f>ROUND(AX120*Содержание!$H$8*(1+$H$13)*(1-$H$14)*(1-$H$15),0)</f>
        <v>958441</v>
      </c>
      <c r="AY60" s="164">
        <f>ROUND(AY120*Содержание!$H$8*(1+$H$13)*(1-$H$14)*(1-$H$15),0)</f>
        <v>968185</v>
      </c>
      <c r="AZ60" s="164">
        <f>ROUND(AZ120*Содержание!$H$8*(1+$H$13)*(1-$H$14)*(1-$H$15),0)</f>
        <v>972744</v>
      </c>
    </row>
    <row r="61" spans="1:52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>
      <c r="A62" s="1"/>
      <c r="B62" s="76"/>
      <c r="C62" s="1" t="s">
        <v>227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>
      <c r="A63" s="1"/>
      <c r="B63" s="1"/>
      <c r="C63" s="159" t="s">
        <v>572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>
      <c r="A64" s="1"/>
      <c r="B64" s="1"/>
      <c r="C64" s="78" t="s">
        <v>224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51" t="s">
        <v>115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1" t="s">
        <v>118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1" t="s">
        <v>126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>
      <c r="A66" s="1"/>
      <c r="B66" s="1"/>
      <c r="C66" s="515" t="s">
        <v>573</v>
      </c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159"/>
      <c r="S66" s="1"/>
      <c r="T66" s="1"/>
      <c r="U66" s="463" t="s">
        <v>120</v>
      </c>
      <c r="V66" s="463"/>
      <c r="W66" s="463"/>
      <c r="X66" s="463"/>
      <c r="Y66" s="463"/>
      <c r="Z66" s="463"/>
      <c r="AA66" s="463"/>
      <c r="AB66" s="463"/>
      <c r="AC66" s="463"/>
      <c r="AD66" s="463"/>
      <c r="AE66" s="463"/>
      <c r="AF66" s="463"/>
      <c r="AG66" s="1"/>
      <c r="AH66" s="1"/>
      <c r="AI66" s="1"/>
      <c r="AJ66" s="515" t="s">
        <v>464</v>
      </c>
      <c r="AK66" s="515"/>
      <c r="AL66" s="515"/>
      <c r="AM66" s="515"/>
      <c r="AN66" s="515"/>
      <c r="AO66" s="515"/>
      <c r="AP66" s="515"/>
      <c r="AQ66" s="515"/>
      <c r="AR66" s="515"/>
      <c r="AS66" s="515"/>
      <c r="AT66" s="515"/>
      <c r="AU66" s="515"/>
      <c r="AV66" s="515"/>
      <c r="AW66" s="515"/>
      <c r="AX66" s="515"/>
      <c r="AY66" s="515"/>
      <c r="AZ66" s="515"/>
    </row>
    <row r="67" spans="1:52" ht="15" customHeight="1">
      <c r="A67" s="1"/>
      <c r="B67" s="1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Q67" s="515"/>
      <c r="R67" s="50"/>
      <c r="S67" s="1"/>
      <c r="T67" s="1"/>
      <c r="U67" s="463"/>
      <c r="V67" s="463"/>
      <c r="W67" s="463"/>
      <c r="X67" s="463"/>
      <c r="Y67" s="463"/>
      <c r="Z67" s="463"/>
      <c r="AA67" s="463"/>
      <c r="AB67" s="463"/>
      <c r="AC67" s="463"/>
      <c r="AD67" s="463"/>
      <c r="AE67" s="463"/>
      <c r="AF67" s="463"/>
      <c r="AG67" s="1"/>
      <c r="AH67" s="1"/>
      <c r="AI67" s="1"/>
      <c r="AJ67" s="515"/>
      <c r="AK67" s="515"/>
      <c r="AL67" s="515"/>
      <c r="AM67" s="515"/>
      <c r="AN67" s="515"/>
      <c r="AO67" s="515"/>
      <c r="AP67" s="515"/>
      <c r="AQ67" s="515"/>
      <c r="AR67" s="515"/>
      <c r="AS67" s="515"/>
      <c r="AT67" s="515"/>
      <c r="AU67" s="515"/>
      <c r="AV67" s="515"/>
      <c r="AW67" s="515"/>
      <c r="AX67" s="515"/>
      <c r="AY67" s="515"/>
      <c r="AZ67" s="515"/>
    </row>
    <row r="68" spans="1:52">
      <c r="A68" s="1"/>
      <c r="B68" s="1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50"/>
      <c r="S68" s="1"/>
      <c r="T68" s="1"/>
      <c r="U68" s="463"/>
      <c r="V68" s="463"/>
      <c r="W68" s="463"/>
      <c r="X68" s="463"/>
      <c r="Y68" s="463"/>
      <c r="Z68" s="463"/>
      <c r="AA68" s="463"/>
      <c r="AB68" s="463"/>
      <c r="AC68" s="463"/>
      <c r="AD68" s="463"/>
      <c r="AE68" s="463"/>
      <c r="AF68" s="463"/>
      <c r="AG68" s="1"/>
      <c r="AH68" s="1"/>
      <c r="AI68" s="1"/>
      <c r="AJ68" s="515"/>
      <c r="AK68" s="515"/>
      <c r="AL68" s="515"/>
      <c r="AM68" s="515"/>
      <c r="AN68" s="515"/>
      <c r="AO68" s="515"/>
      <c r="AP68" s="515"/>
      <c r="AQ68" s="515"/>
      <c r="AR68" s="515"/>
      <c r="AS68" s="515"/>
      <c r="AT68" s="515"/>
      <c r="AU68" s="515"/>
      <c r="AV68" s="515"/>
      <c r="AW68" s="515"/>
      <c r="AX68" s="515"/>
      <c r="AY68" s="515"/>
      <c r="AZ68" s="515"/>
    </row>
    <row r="69" spans="1:52" ht="27" customHeight="1">
      <c r="A69" s="1"/>
      <c r="B69" s="1"/>
      <c r="C69" s="40" t="s">
        <v>117</v>
      </c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15"/>
      <c r="AK69" s="515"/>
      <c r="AL69" s="515"/>
      <c r="AM69" s="515"/>
      <c r="AN69" s="515"/>
      <c r="AO69" s="515"/>
      <c r="AP69" s="515"/>
      <c r="AQ69" s="515"/>
      <c r="AR69" s="515"/>
      <c r="AS69" s="515"/>
      <c r="AT69" s="515"/>
      <c r="AU69" s="515"/>
      <c r="AV69" s="515"/>
      <c r="AW69" s="515"/>
      <c r="AX69" s="515"/>
      <c r="AY69" s="515"/>
      <c r="AZ69" s="515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>
      <c r="A71" s="1"/>
      <c r="B71" s="1"/>
      <c r="C71" s="51" t="s">
        <v>116</v>
      </c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"/>
      <c r="T71" s="1"/>
      <c r="U71" s="51" t="s">
        <v>121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1" t="s">
        <v>124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>
      <c r="A72" s="1"/>
      <c r="B72" s="1"/>
      <c r="C72" s="463" t="s">
        <v>119</v>
      </c>
      <c r="D72" s="463"/>
      <c r="E72" s="463"/>
      <c r="F72" s="463"/>
      <c r="G72" s="463"/>
      <c r="H72" s="463"/>
      <c r="I72" s="463"/>
      <c r="J72" s="463"/>
      <c r="K72" s="463"/>
      <c r="L72" s="463"/>
      <c r="M72" s="463"/>
      <c r="N72" s="463"/>
      <c r="O72" s="463"/>
      <c r="P72" s="463"/>
      <c r="Q72" s="463"/>
      <c r="R72" s="159"/>
      <c r="S72" s="1"/>
      <c r="T72" s="1"/>
      <c r="U72" s="463" t="s">
        <v>463</v>
      </c>
      <c r="V72" s="463"/>
      <c r="W72" s="463"/>
      <c r="X72" s="463"/>
      <c r="Y72" s="463"/>
      <c r="Z72" s="463"/>
      <c r="AA72" s="463"/>
      <c r="AB72" s="463"/>
      <c r="AC72" s="463"/>
      <c r="AD72" s="463"/>
      <c r="AE72" s="463"/>
      <c r="AF72" s="463"/>
      <c r="AG72" s="1"/>
      <c r="AH72" s="1"/>
      <c r="AI72" s="1"/>
      <c r="AJ72" s="515" t="s">
        <v>231</v>
      </c>
      <c r="AK72" s="515"/>
      <c r="AL72" s="515"/>
      <c r="AM72" s="515"/>
      <c r="AN72" s="515"/>
      <c r="AO72" s="515"/>
      <c r="AP72" s="515"/>
      <c r="AQ72" s="515"/>
      <c r="AR72" s="515"/>
      <c r="AS72" s="515"/>
      <c r="AT72" s="515"/>
      <c r="AU72" s="515"/>
      <c r="AV72" s="515"/>
      <c r="AW72" s="515"/>
      <c r="AX72" s="515"/>
      <c r="AY72" s="515"/>
      <c r="AZ72" s="515"/>
    </row>
    <row r="73" spans="1:52" ht="15" customHeight="1">
      <c r="A73" s="1"/>
      <c r="B73" s="1"/>
      <c r="C73" s="463"/>
      <c r="D73" s="463"/>
      <c r="E73" s="463"/>
      <c r="F73" s="463"/>
      <c r="G73" s="463"/>
      <c r="H73" s="463"/>
      <c r="I73" s="463"/>
      <c r="J73" s="463"/>
      <c r="K73" s="463"/>
      <c r="L73" s="463"/>
      <c r="M73" s="463"/>
      <c r="N73" s="463"/>
      <c r="O73" s="463"/>
      <c r="P73" s="463"/>
      <c r="Q73" s="463"/>
      <c r="R73" s="159"/>
      <c r="S73" s="1"/>
      <c r="T73" s="1"/>
      <c r="U73" s="463"/>
      <c r="V73" s="463"/>
      <c r="W73" s="463"/>
      <c r="X73" s="463"/>
      <c r="Y73" s="463"/>
      <c r="Z73" s="463"/>
      <c r="AA73" s="463"/>
      <c r="AB73" s="463"/>
      <c r="AC73" s="463"/>
      <c r="AD73" s="463"/>
      <c r="AE73" s="463"/>
      <c r="AF73" s="463"/>
      <c r="AG73" s="1"/>
      <c r="AH73" s="1"/>
      <c r="AI73" s="1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</row>
    <row r="74" spans="1:52">
      <c r="A74" s="1"/>
      <c r="B74" s="1"/>
      <c r="C74" s="40" t="s">
        <v>697</v>
      </c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S74" s="1"/>
      <c r="T74" s="1"/>
      <c r="U74" s="463"/>
      <c r="V74" s="463"/>
      <c r="W74" s="463"/>
      <c r="X74" s="463"/>
      <c r="Y74" s="463"/>
      <c r="Z74" s="463"/>
      <c r="AA74" s="463"/>
      <c r="AB74" s="463"/>
      <c r="AC74" s="463"/>
      <c r="AD74" s="463"/>
      <c r="AE74" s="463"/>
      <c r="AF74" s="463"/>
      <c r="AG74" s="1"/>
      <c r="AH74" s="1"/>
      <c r="AI74" s="1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</row>
    <row r="75" spans="1:52" s="74" customFormat="1">
      <c r="A75" s="1"/>
      <c r="B75" s="1"/>
      <c r="C75" s="1"/>
      <c r="D75" s="4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0" t="s">
        <v>123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1"/>
      <c r="AH75" s="1"/>
      <c r="AI75" s="1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</row>
    <row r="76" spans="1:52" ht="17.25" customHeight="1">
      <c r="A76" s="149" t="s">
        <v>563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>
      <c r="A78" s="45"/>
      <c r="B78" s="45">
        <v>1750</v>
      </c>
      <c r="C78" s="45">
        <v>1875</v>
      </c>
      <c r="D78" s="45">
        <v>2000</v>
      </c>
      <c r="E78" s="45">
        <v>2125</v>
      </c>
      <c r="F78" s="45">
        <v>2250</v>
      </c>
      <c r="G78" s="45">
        <v>2375</v>
      </c>
      <c r="H78" s="45">
        <v>2500</v>
      </c>
      <c r="I78" s="45">
        <v>2625</v>
      </c>
      <c r="J78" s="45">
        <v>2750</v>
      </c>
      <c r="K78" s="45">
        <v>2875</v>
      </c>
      <c r="L78" s="45">
        <v>3000</v>
      </c>
      <c r="M78" s="45">
        <v>3125</v>
      </c>
      <c r="N78" s="45">
        <v>3250</v>
      </c>
      <c r="O78" s="45">
        <v>3375</v>
      </c>
      <c r="P78" s="45">
        <v>3500</v>
      </c>
      <c r="Q78" s="45">
        <v>3625</v>
      </c>
      <c r="R78" s="45">
        <v>3750</v>
      </c>
      <c r="S78" s="45">
        <v>3875</v>
      </c>
      <c r="T78" s="45">
        <v>4000</v>
      </c>
      <c r="U78" s="45">
        <v>4125</v>
      </c>
      <c r="V78" s="45">
        <v>4250</v>
      </c>
      <c r="W78" s="45">
        <v>4375</v>
      </c>
      <c r="X78" s="45">
        <v>4500</v>
      </c>
      <c r="Y78" s="45">
        <v>4625</v>
      </c>
      <c r="Z78" s="45">
        <v>4750</v>
      </c>
      <c r="AA78" s="45">
        <v>4875</v>
      </c>
      <c r="AB78" s="45">
        <v>5000</v>
      </c>
      <c r="AC78" s="45">
        <v>5125</v>
      </c>
      <c r="AD78" s="45">
        <v>5250</v>
      </c>
      <c r="AE78" s="45">
        <v>5375</v>
      </c>
      <c r="AF78" s="45">
        <v>5500</v>
      </c>
      <c r="AG78" s="45">
        <v>5625</v>
      </c>
      <c r="AH78" s="45">
        <v>5750</v>
      </c>
      <c r="AI78" s="45">
        <v>5875</v>
      </c>
      <c r="AJ78" s="45">
        <v>6000</v>
      </c>
      <c r="AK78" s="45">
        <v>6125</v>
      </c>
      <c r="AL78" s="45">
        <v>6250</v>
      </c>
      <c r="AM78" s="45">
        <v>6375</v>
      </c>
      <c r="AN78" s="45">
        <v>6500</v>
      </c>
      <c r="AO78" s="45">
        <v>6625</v>
      </c>
      <c r="AP78" s="45">
        <v>6750</v>
      </c>
      <c r="AQ78" s="45">
        <v>6875</v>
      </c>
      <c r="AR78" s="45">
        <v>7000</v>
      </c>
      <c r="AS78" s="45">
        <v>7125</v>
      </c>
      <c r="AT78" s="45">
        <v>7250</v>
      </c>
      <c r="AU78" s="45">
        <v>7375</v>
      </c>
      <c r="AV78" s="45">
        <v>7500</v>
      </c>
      <c r="AW78" s="45">
        <v>7625</v>
      </c>
      <c r="AX78" s="45">
        <v>7750</v>
      </c>
      <c r="AY78" s="45">
        <v>7875</v>
      </c>
      <c r="AZ78" s="45">
        <v>8000</v>
      </c>
    </row>
    <row r="79" spans="1:52" hidden="1" outlineLevel="1">
      <c r="A79" s="160">
        <v>1875</v>
      </c>
      <c r="B79" s="163">
        <v>100452.81</v>
      </c>
      <c r="C79" s="163">
        <v>103819.88</v>
      </c>
      <c r="D79" s="163">
        <v>107456.81</v>
      </c>
      <c r="E79" s="163">
        <v>111226.61</v>
      </c>
      <c r="F79" s="163">
        <v>118094.65</v>
      </c>
      <c r="G79" s="163">
        <v>118767.24</v>
      </c>
      <c r="H79" s="163">
        <v>125903.08</v>
      </c>
      <c r="I79" s="163">
        <v>129678.03</v>
      </c>
      <c r="J79" s="163">
        <v>129808.84</v>
      </c>
      <c r="K79" s="163">
        <v>136272.09</v>
      </c>
      <c r="L79" s="163">
        <v>139504.23000000001</v>
      </c>
      <c r="M79" s="163">
        <v>135195.74</v>
      </c>
      <c r="N79" s="163">
        <v>138427.88</v>
      </c>
      <c r="O79" s="163">
        <v>141794.95000000001</v>
      </c>
      <c r="P79" s="163">
        <v>148391.07</v>
      </c>
      <c r="Q79" s="163">
        <v>147181.85</v>
      </c>
      <c r="R79" s="163">
        <v>150817.75</v>
      </c>
      <c r="S79" s="163">
        <v>153776.94</v>
      </c>
      <c r="T79" s="163">
        <v>159704.59</v>
      </c>
      <c r="U79" s="163">
        <v>163340.49</v>
      </c>
      <c r="V79" s="163">
        <v>166570.57</v>
      </c>
      <c r="W79" s="163">
        <v>169935.58</v>
      </c>
      <c r="X79" s="163">
        <v>175996.1</v>
      </c>
      <c r="Y79" s="163">
        <v>171957.47</v>
      </c>
      <c r="Z79" s="163">
        <v>175726.24</v>
      </c>
      <c r="AA79" s="163">
        <v>177884.09</v>
      </c>
      <c r="AB79" s="163">
        <v>184748.01</v>
      </c>
      <c r="AC79" s="163">
        <v>184882.94</v>
      </c>
      <c r="AD79" s="163">
        <v>187170.57</v>
      </c>
      <c r="AE79" s="163">
        <v>190133.88</v>
      </c>
      <c r="AF79" s="163">
        <v>196060.5</v>
      </c>
      <c r="AG79" s="163">
        <v>199156.68</v>
      </c>
      <c r="AH79" s="163">
        <v>201986.09</v>
      </c>
      <c r="AI79" s="163">
        <v>205083.3</v>
      </c>
      <c r="AJ79" s="163">
        <v>211140.73</v>
      </c>
      <c r="AK79" s="163">
        <v>245884.69</v>
      </c>
      <c r="AL79" s="163">
        <v>257057.1</v>
      </c>
      <c r="AM79" s="163">
        <v>260425.2</v>
      </c>
      <c r="AN79" s="163">
        <v>267429.2</v>
      </c>
      <c r="AO79" s="163">
        <v>271737.69</v>
      </c>
      <c r="AP79" s="163">
        <v>274834.90000000002</v>
      </c>
      <c r="AQ79" s="163">
        <v>278470.8</v>
      </c>
      <c r="AR79" s="163">
        <v>285876.5</v>
      </c>
      <c r="AS79" s="163">
        <v>301226.59000000003</v>
      </c>
      <c r="AT79" s="163">
        <v>309169.95</v>
      </c>
      <c r="AU79" s="163">
        <v>312805.84999999998</v>
      </c>
      <c r="AV79" s="163">
        <v>313747.27</v>
      </c>
      <c r="AW79" s="163">
        <v>316980.44</v>
      </c>
      <c r="AX79" s="163">
        <v>321155.03000000003</v>
      </c>
      <c r="AY79" s="163">
        <v>324116.28000000003</v>
      </c>
      <c r="AZ79" s="163">
        <v>325597.42</v>
      </c>
    </row>
    <row r="80" spans="1:52" hidden="1" outlineLevel="1">
      <c r="A80" s="160">
        <v>2000</v>
      </c>
      <c r="B80" s="163">
        <v>103684.95</v>
      </c>
      <c r="C80" s="163">
        <v>107590.71</v>
      </c>
      <c r="D80" s="163">
        <v>112034.13</v>
      </c>
      <c r="E80" s="163">
        <v>116478.58</v>
      </c>
      <c r="F80" s="163">
        <v>122939.77</v>
      </c>
      <c r="G80" s="163">
        <v>125903.08</v>
      </c>
      <c r="H80" s="163">
        <v>131155.04999999999</v>
      </c>
      <c r="I80" s="163">
        <v>133983.43</v>
      </c>
      <c r="J80" s="163">
        <v>135059.78</v>
      </c>
      <c r="K80" s="163">
        <v>141118.24</v>
      </c>
      <c r="L80" s="163">
        <v>140178.88</v>
      </c>
      <c r="M80" s="163">
        <v>139774.09</v>
      </c>
      <c r="N80" s="163">
        <v>143812.72</v>
      </c>
      <c r="O80" s="163">
        <v>145160.99</v>
      </c>
      <c r="P80" s="163">
        <v>152026.97</v>
      </c>
      <c r="Q80" s="163">
        <v>150817.75</v>
      </c>
      <c r="R80" s="163">
        <v>157412.84</v>
      </c>
      <c r="S80" s="163">
        <v>160776.82</v>
      </c>
      <c r="T80" s="163">
        <v>164415.81</v>
      </c>
      <c r="U80" s="163">
        <v>165089.43</v>
      </c>
      <c r="V80" s="163">
        <v>169260.93</v>
      </c>
      <c r="W80" s="163">
        <v>172763.96</v>
      </c>
      <c r="X80" s="163">
        <v>176534.79</v>
      </c>
      <c r="Y80" s="163">
        <v>171957.47</v>
      </c>
      <c r="Z80" s="163">
        <v>178150.86</v>
      </c>
      <c r="AA80" s="163">
        <v>181650.8</v>
      </c>
      <c r="AB80" s="163">
        <v>186365.11</v>
      </c>
      <c r="AC80" s="163">
        <v>193097.19</v>
      </c>
      <c r="AD80" s="163">
        <v>199696.4</v>
      </c>
      <c r="AE80" s="163">
        <v>203197.37</v>
      </c>
      <c r="AF80" s="163">
        <v>206160.68</v>
      </c>
      <c r="AG80" s="163">
        <v>209122.96</v>
      </c>
      <c r="AH80" s="163">
        <v>212220.17</v>
      </c>
      <c r="AI80" s="163">
        <v>218816.29</v>
      </c>
      <c r="AJ80" s="163">
        <v>222317.26</v>
      </c>
      <c r="AK80" s="163">
        <v>258539.27</v>
      </c>
      <c r="AL80" s="163">
        <v>274293.12</v>
      </c>
      <c r="AM80" s="163">
        <v>278200.94</v>
      </c>
      <c r="AN80" s="163">
        <v>282104.64</v>
      </c>
      <c r="AO80" s="163">
        <v>285876.5</v>
      </c>
      <c r="AP80" s="163">
        <v>293954.78999999998</v>
      </c>
      <c r="AQ80" s="163">
        <v>297994.45</v>
      </c>
      <c r="AR80" s="163">
        <v>301494.39</v>
      </c>
      <c r="AS80" s="163">
        <v>312805.84999999998</v>
      </c>
      <c r="AT80" s="163">
        <v>314019.19</v>
      </c>
      <c r="AU80" s="163">
        <v>317519.13</v>
      </c>
      <c r="AV80" s="163">
        <v>321155.03000000003</v>
      </c>
      <c r="AW80" s="163">
        <v>324521.07</v>
      </c>
      <c r="AX80" s="163">
        <v>328024.09999999998</v>
      </c>
      <c r="AY80" s="163">
        <v>335966.43</v>
      </c>
      <c r="AZ80" s="163">
        <v>340542.71999999997</v>
      </c>
    </row>
    <row r="81" spans="1:52" hidden="1" outlineLevel="1">
      <c r="A81" s="160">
        <v>2125</v>
      </c>
      <c r="B81" s="163">
        <v>105168.15</v>
      </c>
      <c r="C81" s="163">
        <v>108263.3</v>
      </c>
      <c r="D81" s="163">
        <v>111628.31</v>
      </c>
      <c r="E81" s="163">
        <v>114725.52</v>
      </c>
      <c r="F81" s="163">
        <v>122000.41</v>
      </c>
      <c r="G81" s="163">
        <v>125096.59</v>
      </c>
      <c r="H81" s="163">
        <v>130480.4</v>
      </c>
      <c r="I81" s="163">
        <v>127787.98</v>
      </c>
      <c r="J81" s="163">
        <v>133578.64000000001</v>
      </c>
      <c r="K81" s="163">
        <v>137618.29999999999</v>
      </c>
      <c r="L81" s="163">
        <v>145292.82999999999</v>
      </c>
      <c r="M81" s="163">
        <v>142196.65</v>
      </c>
      <c r="N81" s="163">
        <v>149604.41</v>
      </c>
      <c r="O81" s="163">
        <v>152833.46</v>
      </c>
      <c r="P81" s="163">
        <v>156469.35999999999</v>
      </c>
      <c r="Q81" s="163">
        <v>153912.9</v>
      </c>
      <c r="R81" s="163">
        <v>159972.39000000001</v>
      </c>
      <c r="S81" s="163">
        <v>163744.25</v>
      </c>
      <c r="T81" s="163">
        <v>167243.16</v>
      </c>
      <c r="U81" s="163">
        <v>167379.12</v>
      </c>
      <c r="V81" s="163">
        <v>172628</v>
      </c>
      <c r="W81" s="163">
        <v>175591.31</v>
      </c>
      <c r="X81" s="163">
        <v>180976.15</v>
      </c>
      <c r="Y81" s="163">
        <v>178823.45</v>
      </c>
      <c r="Z81" s="163">
        <v>185556.56</v>
      </c>
      <c r="AA81" s="163">
        <v>188655.83</v>
      </c>
      <c r="AB81" s="163">
        <v>191885.91</v>
      </c>
      <c r="AC81" s="163">
        <v>200234.06</v>
      </c>
      <c r="AD81" s="163">
        <v>207237.03</v>
      </c>
      <c r="AE81" s="163">
        <v>210601.01</v>
      </c>
      <c r="AF81" s="163">
        <v>213697.19</v>
      </c>
      <c r="AG81" s="163">
        <v>216798.52</v>
      </c>
      <c r="AH81" s="163">
        <v>220028.6</v>
      </c>
      <c r="AI81" s="163">
        <v>226626.78</v>
      </c>
      <c r="AJ81" s="163">
        <v>229726.05</v>
      </c>
      <c r="AK81" s="163">
        <v>267693.90999999997</v>
      </c>
      <c r="AL81" s="163">
        <v>283315.92</v>
      </c>
      <c r="AM81" s="163">
        <v>287356.61</v>
      </c>
      <c r="AN81" s="163">
        <v>291125.38</v>
      </c>
      <c r="AO81" s="163">
        <v>295167.09999999998</v>
      </c>
      <c r="AP81" s="163">
        <v>303112.52</v>
      </c>
      <c r="AQ81" s="163">
        <v>306747.39</v>
      </c>
      <c r="AR81" s="163">
        <v>310383.28999999998</v>
      </c>
      <c r="AS81" s="163">
        <v>316980.44</v>
      </c>
      <c r="AT81" s="163">
        <v>320617.37</v>
      </c>
      <c r="AU81" s="163">
        <v>323713.55</v>
      </c>
      <c r="AV81" s="163">
        <v>327619.31</v>
      </c>
      <c r="AW81" s="163">
        <v>335966.43</v>
      </c>
      <c r="AX81" s="163">
        <v>339336.59</v>
      </c>
      <c r="AY81" s="163">
        <v>342969.4</v>
      </c>
      <c r="AZ81" s="163">
        <v>347277.89</v>
      </c>
    </row>
    <row r="82" spans="1:52" hidden="1" outlineLevel="1">
      <c r="A82" s="160">
        <v>2250</v>
      </c>
      <c r="B82" s="163">
        <v>106782.16</v>
      </c>
      <c r="C82" s="163">
        <v>110282.1</v>
      </c>
      <c r="D82" s="163">
        <v>113649.17</v>
      </c>
      <c r="E82" s="163">
        <v>117149.11</v>
      </c>
      <c r="F82" s="163">
        <v>124287.01</v>
      </c>
      <c r="G82" s="163">
        <v>127923.94</v>
      </c>
      <c r="H82" s="163">
        <v>128999.26</v>
      </c>
      <c r="I82" s="163">
        <v>132364.26999999999</v>
      </c>
      <c r="J82" s="163">
        <v>140178.88</v>
      </c>
      <c r="K82" s="163">
        <v>141524.06</v>
      </c>
      <c r="L82" s="163">
        <v>147853.41</v>
      </c>
      <c r="M82" s="163">
        <v>144351.41</v>
      </c>
      <c r="N82" s="163">
        <v>151625.26999999999</v>
      </c>
      <c r="O82" s="163">
        <v>155391.98000000001</v>
      </c>
      <c r="P82" s="163">
        <v>159162.81</v>
      </c>
      <c r="Q82" s="163">
        <v>156469.35999999999</v>
      </c>
      <c r="R82" s="163">
        <v>162798.71</v>
      </c>
      <c r="S82" s="163">
        <v>166975.35999999999</v>
      </c>
      <c r="T82" s="163">
        <v>170339.34</v>
      </c>
      <c r="U82" s="163">
        <v>170475.3</v>
      </c>
      <c r="V82" s="163">
        <v>175053.65</v>
      </c>
      <c r="W82" s="163">
        <v>178823.45</v>
      </c>
      <c r="X82" s="163">
        <v>182458.32</v>
      </c>
      <c r="Y82" s="163">
        <v>185556.56</v>
      </c>
      <c r="Z82" s="163">
        <v>192691.37</v>
      </c>
      <c r="AA82" s="163">
        <v>196194.4</v>
      </c>
      <c r="AB82" s="163">
        <v>199156.68</v>
      </c>
      <c r="AC82" s="163">
        <v>208042.49</v>
      </c>
      <c r="AD82" s="163">
        <v>215181.42</v>
      </c>
      <c r="AE82" s="163">
        <v>218278.63</v>
      </c>
      <c r="AF82" s="163">
        <v>222047.4</v>
      </c>
      <c r="AG82" s="163">
        <v>225146.67</v>
      </c>
      <c r="AH82" s="163">
        <v>229049.34</v>
      </c>
      <c r="AI82" s="163">
        <v>235379.72</v>
      </c>
      <c r="AJ82" s="163">
        <v>239418.35</v>
      </c>
      <c r="AK82" s="163">
        <v>279008.46000000002</v>
      </c>
      <c r="AL82" s="163">
        <v>295167.09999999998</v>
      </c>
      <c r="AM82" s="163">
        <v>299073.89</v>
      </c>
      <c r="AN82" s="163">
        <v>303381.34999999998</v>
      </c>
      <c r="AO82" s="163">
        <v>307689.84000000003</v>
      </c>
      <c r="AP82" s="163">
        <v>316037.99</v>
      </c>
      <c r="AQ82" s="163">
        <v>320348.53999999998</v>
      </c>
      <c r="AR82" s="163">
        <v>324253.27</v>
      </c>
      <c r="AS82" s="163">
        <v>325192.63</v>
      </c>
      <c r="AT82" s="163">
        <v>326947.75</v>
      </c>
      <c r="AU82" s="163">
        <v>335699.66</v>
      </c>
      <c r="AV82" s="163">
        <v>339336.59</v>
      </c>
      <c r="AW82" s="163">
        <v>342296.81</v>
      </c>
      <c r="AX82" s="163">
        <v>346604.27</v>
      </c>
      <c r="AY82" s="163">
        <v>348492.26</v>
      </c>
      <c r="AZ82" s="163">
        <v>352799.72</v>
      </c>
    </row>
    <row r="83" spans="1:52" hidden="1" outlineLevel="1">
      <c r="A83" s="160">
        <v>2375</v>
      </c>
      <c r="B83" s="163">
        <v>109072.88</v>
      </c>
      <c r="C83" s="163">
        <v>112034.13</v>
      </c>
      <c r="D83" s="163">
        <v>114995.38</v>
      </c>
      <c r="E83" s="163">
        <v>118094.65</v>
      </c>
      <c r="F83" s="163">
        <v>130077.67</v>
      </c>
      <c r="G83" s="163">
        <v>133310.84</v>
      </c>
      <c r="H83" s="163">
        <v>134253.29</v>
      </c>
      <c r="I83" s="163">
        <v>140852.5</v>
      </c>
      <c r="J83" s="163">
        <v>143812.72</v>
      </c>
      <c r="K83" s="163">
        <v>146911.99</v>
      </c>
      <c r="L83" s="163">
        <v>150275.97</v>
      </c>
      <c r="M83" s="163">
        <v>151625.26999999999</v>
      </c>
      <c r="N83" s="163">
        <v>161722.35999999999</v>
      </c>
      <c r="O83" s="163">
        <v>166031.88</v>
      </c>
      <c r="P83" s="163">
        <v>169530.79</v>
      </c>
      <c r="Q83" s="163">
        <v>167379.12</v>
      </c>
      <c r="R83" s="163">
        <v>174915.63</v>
      </c>
      <c r="S83" s="163">
        <v>178417.63</v>
      </c>
      <c r="T83" s="163">
        <v>182458.32</v>
      </c>
      <c r="U83" s="163">
        <v>182730.23999999999</v>
      </c>
      <c r="V83" s="163">
        <v>188384.94</v>
      </c>
      <c r="W83" s="163">
        <v>191885.91</v>
      </c>
      <c r="X83" s="163">
        <v>196060.5</v>
      </c>
      <c r="Y83" s="163">
        <v>199156.68</v>
      </c>
      <c r="Z83" s="163">
        <v>197194.53</v>
      </c>
      <c r="AA83" s="163">
        <v>201047.76</v>
      </c>
      <c r="AB83" s="163">
        <v>208461.7</v>
      </c>
      <c r="AC83" s="163">
        <v>214094.77</v>
      </c>
      <c r="AD83" s="163">
        <v>220028.6</v>
      </c>
      <c r="AE83" s="163">
        <v>224473.05</v>
      </c>
      <c r="AF83" s="163">
        <v>233073.55</v>
      </c>
      <c r="AG83" s="163">
        <v>234406.37</v>
      </c>
      <c r="AH83" s="163">
        <v>237816.7</v>
      </c>
      <c r="AI83" s="163">
        <v>242246.73</v>
      </c>
      <c r="AJ83" s="163">
        <v>246861.13</v>
      </c>
      <c r="AK83" s="163">
        <v>301899.18</v>
      </c>
      <c r="AL83" s="163">
        <v>316442.78000000003</v>
      </c>
      <c r="AM83" s="163">
        <v>321155.03000000003</v>
      </c>
      <c r="AN83" s="163">
        <v>325597.42</v>
      </c>
      <c r="AO83" s="163">
        <v>330043.93</v>
      </c>
      <c r="AP83" s="163">
        <v>338795.84</v>
      </c>
      <c r="AQ83" s="163">
        <v>343777.95</v>
      </c>
      <c r="AR83" s="163">
        <v>348358.36</v>
      </c>
      <c r="AS83" s="163">
        <v>350780.92</v>
      </c>
      <c r="AT83" s="163">
        <v>351587.41</v>
      </c>
      <c r="AU83" s="163">
        <v>354147.99</v>
      </c>
      <c r="AV83" s="163">
        <v>358320.52</v>
      </c>
      <c r="AW83" s="163">
        <v>361686.56</v>
      </c>
      <c r="AX83" s="163">
        <v>365592.32000000001</v>
      </c>
      <c r="AY83" s="163">
        <v>375286.68</v>
      </c>
      <c r="AZ83" s="163">
        <v>391581.28</v>
      </c>
    </row>
    <row r="84" spans="1:52" hidden="1" outlineLevel="1">
      <c r="A84" s="160">
        <v>2500</v>
      </c>
      <c r="B84" s="163">
        <v>110149.23</v>
      </c>
      <c r="C84" s="163">
        <v>113919.03</v>
      </c>
      <c r="D84" s="163">
        <v>117687.8</v>
      </c>
      <c r="E84" s="163">
        <v>121596.65</v>
      </c>
      <c r="F84" s="163">
        <v>132637.22</v>
      </c>
      <c r="G84" s="163">
        <v>136946.74</v>
      </c>
      <c r="H84" s="163">
        <v>141524.06</v>
      </c>
      <c r="I84" s="163">
        <v>146372.26999999999</v>
      </c>
      <c r="J84" s="163">
        <v>154182.76</v>
      </c>
      <c r="K84" s="163">
        <v>158221.39000000001</v>
      </c>
      <c r="L84" s="163">
        <v>155663.9</v>
      </c>
      <c r="M84" s="163">
        <v>159300.82999999999</v>
      </c>
      <c r="N84" s="163">
        <v>167511.99</v>
      </c>
      <c r="O84" s="163">
        <v>169129.09</v>
      </c>
      <c r="P84" s="163">
        <v>172495.13</v>
      </c>
      <c r="Q84" s="163">
        <v>172763.96</v>
      </c>
      <c r="R84" s="163">
        <v>180440.55</v>
      </c>
      <c r="S84" s="163">
        <v>184479.18</v>
      </c>
      <c r="T84" s="163">
        <v>188519.87</v>
      </c>
      <c r="U84" s="163">
        <v>188787.67</v>
      </c>
      <c r="V84" s="163">
        <v>194444.43</v>
      </c>
      <c r="W84" s="163">
        <v>198211.14</v>
      </c>
      <c r="X84" s="163">
        <v>202121.02</v>
      </c>
      <c r="Y84" s="163">
        <v>206160.68</v>
      </c>
      <c r="Z84" s="163">
        <v>205794</v>
      </c>
      <c r="AA84" s="163">
        <v>211871</v>
      </c>
      <c r="AB84" s="163">
        <v>215726.29</v>
      </c>
      <c r="AC84" s="163">
        <v>225659.61</v>
      </c>
      <c r="AD84" s="163">
        <v>228920.59</v>
      </c>
      <c r="AE84" s="163">
        <v>237816.7</v>
      </c>
      <c r="AF84" s="163">
        <v>241525.73</v>
      </c>
      <c r="AG84" s="163">
        <v>245529.34</v>
      </c>
      <c r="AH84" s="163">
        <v>249530.89</v>
      </c>
      <c r="AI84" s="163">
        <v>252051.3</v>
      </c>
      <c r="AJ84" s="163">
        <v>261097.79</v>
      </c>
      <c r="AK84" s="163">
        <v>312267.15999999997</v>
      </c>
      <c r="AL84" s="163">
        <v>322368.37</v>
      </c>
      <c r="AM84" s="163">
        <v>326947.75</v>
      </c>
      <c r="AN84" s="163">
        <v>331658.96999999997</v>
      </c>
      <c r="AO84" s="163">
        <v>335831.5</v>
      </c>
      <c r="AP84" s="163">
        <v>345256</v>
      </c>
      <c r="AQ84" s="163">
        <v>350241.2</v>
      </c>
      <c r="AR84" s="163">
        <v>355494.2</v>
      </c>
      <c r="AS84" s="163">
        <v>363302.63</v>
      </c>
      <c r="AT84" s="163">
        <v>366533.74</v>
      </c>
      <c r="AU84" s="163">
        <v>370977.16</v>
      </c>
      <c r="AV84" s="163">
        <v>374209.3</v>
      </c>
      <c r="AW84" s="163">
        <v>378114.03</v>
      </c>
      <c r="AX84" s="163">
        <v>382561.57</v>
      </c>
      <c r="AY84" s="163">
        <v>391040.53</v>
      </c>
      <c r="AZ84" s="163">
        <v>396429.49</v>
      </c>
    </row>
    <row r="85" spans="1:52" hidden="1" outlineLevel="1">
      <c r="A85" s="160">
        <v>2625</v>
      </c>
      <c r="B85" s="163">
        <v>115401.2</v>
      </c>
      <c r="C85" s="163">
        <v>119575.79</v>
      </c>
      <c r="D85" s="163">
        <v>124153.11</v>
      </c>
      <c r="E85" s="163">
        <v>128999.26</v>
      </c>
      <c r="F85" s="163">
        <v>136946.74</v>
      </c>
      <c r="G85" s="163">
        <v>141524.06</v>
      </c>
      <c r="H85" s="163">
        <v>143002.10999999999</v>
      </c>
      <c r="I85" s="163">
        <v>145697.62</v>
      </c>
      <c r="J85" s="163">
        <v>149332.49</v>
      </c>
      <c r="K85" s="163">
        <v>153643.04</v>
      </c>
      <c r="L85" s="163">
        <v>158895.01</v>
      </c>
      <c r="M85" s="163">
        <v>159566.57</v>
      </c>
      <c r="N85" s="163">
        <v>167646.92000000001</v>
      </c>
      <c r="O85" s="163">
        <v>171687.61</v>
      </c>
      <c r="P85" s="163">
        <v>175322.48</v>
      </c>
      <c r="Q85" s="163">
        <v>178150.86</v>
      </c>
      <c r="R85" s="163">
        <v>186365.11</v>
      </c>
      <c r="S85" s="163">
        <v>190675.66</v>
      </c>
      <c r="T85" s="163">
        <v>194444.43</v>
      </c>
      <c r="U85" s="163">
        <v>194714.29</v>
      </c>
      <c r="V85" s="163">
        <v>200906.65</v>
      </c>
      <c r="W85" s="163">
        <v>204813.44</v>
      </c>
      <c r="X85" s="163">
        <v>208851.04</v>
      </c>
      <c r="Y85" s="163">
        <v>212757.83</v>
      </c>
      <c r="Z85" s="163">
        <v>209928.42</v>
      </c>
      <c r="AA85" s="163">
        <v>218988.3</v>
      </c>
      <c r="AB85" s="163">
        <v>222990.88</v>
      </c>
      <c r="AC85" s="163">
        <v>227881.32</v>
      </c>
      <c r="AD85" s="163">
        <v>234975.96</v>
      </c>
      <c r="AE85" s="163">
        <v>244637.36</v>
      </c>
      <c r="AF85" s="163">
        <v>248790.32</v>
      </c>
      <c r="AG85" s="163">
        <v>252644.58</v>
      </c>
      <c r="AH85" s="163">
        <v>251458.02</v>
      </c>
      <c r="AI85" s="163">
        <v>259314.86</v>
      </c>
      <c r="AJ85" s="163">
        <v>268361.34999999998</v>
      </c>
      <c r="AK85" s="163">
        <v>332063.76</v>
      </c>
      <c r="AL85" s="163">
        <v>351856.24</v>
      </c>
      <c r="AM85" s="163">
        <v>354412.7</v>
      </c>
      <c r="AN85" s="163">
        <v>354683.59</v>
      </c>
      <c r="AO85" s="163">
        <v>355494.2</v>
      </c>
      <c r="AP85" s="163">
        <v>363435.5</v>
      </c>
      <c r="AQ85" s="163">
        <v>365729.31</v>
      </c>
      <c r="AR85" s="163">
        <v>366533.74</v>
      </c>
      <c r="AS85" s="163">
        <v>368957.33</v>
      </c>
      <c r="AT85" s="163">
        <v>372863.09</v>
      </c>
      <c r="AU85" s="163">
        <v>376634.95</v>
      </c>
      <c r="AV85" s="163">
        <v>380537.62</v>
      </c>
      <c r="AW85" s="163">
        <v>384983.1</v>
      </c>
      <c r="AX85" s="163">
        <v>394004.87</v>
      </c>
      <c r="AY85" s="163">
        <v>397910.63</v>
      </c>
      <c r="AZ85" s="163">
        <v>431170.36</v>
      </c>
    </row>
    <row r="86" spans="1:52" hidden="1" outlineLevel="1">
      <c r="A86" s="160">
        <v>2750</v>
      </c>
      <c r="B86" s="163">
        <v>117823.76</v>
      </c>
      <c r="C86" s="163">
        <v>122403.14</v>
      </c>
      <c r="D86" s="163">
        <v>127248.26</v>
      </c>
      <c r="E86" s="163">
        <v>131827.64000000001</v>
      </c>
      <c r="F86" s="163">
        <v>140447.71</v>
      </c>
      <c r="G86" s="163">
        <v>145025.03</v>
      </c>
      <c r="H86" s="163">
        <v>146636.98000000001</v>
      </c>
      <c r="I86" s="163">
        <v>149332.49</v>
      </c>
      <c r="J86" s="163">
        <v>153776.94</v>
      </c>
      <c r="K86" s="163">
        <v>158354.26</v>
      </c>
      <c r="L86" s="163">
        <v>163340.49</v>
      </c>
      <c r="M86" s="163">
        <v>164548.68</v>
      </c>
      <c r="N86" s="163">
        <v>173032.79</v>
      </c>
      <c r="O86" s="163">
        <v>177342.31</v>
      </c>
      <c r="P86" s="163">
        <v>181650.8</v>
      </c>
      <c r="Q86" s="163">
        <v>183670.63</v>
      </c>
      <c r="R86" s="163">
        <v>192691.37</v>
      </c>
      <c r="S86" s="163">
        <v>196733.09</v>
      </c>
      <c r="T86" s="163">
        <v>200502.89</v>
      </c>
      <c r="U86" s="163">
        <v>200906.65</v>
      </c>
      <c r="V86" s="163">
        <v>207237.03</v>
      </c>
      <c r="W86" s="163">
        <v>211275.66</v>
      </c>
      <c r="X86" s="163">
        <v>215181.42</v>
      </c>
      <c r="Y86" s="163">
        <v>219354.98</v>
      </c>
      <c r="Z86" s="163">
        <v>216259.83</v>
      </c>
      <c r="AA86" s="163">
        <v>221359.35999999999</v>
      </c>
      <c r="AB86" s="163">
        <v>227586.74</v>
      </c>
      <c r="AC86" s="163">
        <v>234166.38</v>
      </c>
      <c r="AD86" s="163">
        <v>242785.42</v>
      </c>
      <c r="AE86" s="163">
        <v>247899.37</v>
      </c>
      <c r="AF86" s="163">
        <v>251904.01</v>
      </c>
      <c r="AG86" s="163">
        <v>255907.62</v>
      </c>
      <c r="AH86" s="163">
        <v>258811.19</v>
      </c>
      <c r="AI86" s="163">
        <v>267024.40999999997</v>
      </c>
      <c r="AJ86" s="163">
        <v>272065.23</v>
      </c>
      <c r="AK86" s="163">
        <v>351856.24</v>
      </c>
      <c r="AL86" s="163">
        <v>353068.55</v>
      </c>
      <c r="AM86" s="163">
        <v>354412.7</v>
      </c>
      <c r="AN86" s="163">
        <v>356030.83</v>
      </c>
      <c r="AO86" s="163">
        <v>361283.83</v>
      </c>
      <c r="AP86" s="163">
        <v>366803.6</v>
      </c>
      <c r="AQ86" s="163">
        <v>371651.81</v>
      </c>
      <c r="AR86" s="163">
        <v>376498.99</v>
      </c>
      <c r="AS86" s="163">
        <v>377981.16</v>
      </c>
      <c r="AT86" s="163">
        <v>379194.5</v>
      </c>
      <c r="AU86" s="163">
        <v>382960.18</v>
      </c>
      <c r="AV86" s="163">
        <v>396429.49</v>
      </c>
      <c r="AW86" s="163">
        <v>396429.49</v>
      </c>
      <c r="AX86" s="163">
        <v>428208.08</v>
      </c>
      <c r="AY86" s="163">
        <v>432514.51</v>
      </c>
      <c r="AZ86" s="163">
        <v>448673.15</v>
      </c>
    </row>
    <row r="87" spans="1:52" hidden="1" outlineLevel="1">
      <c r="A87" s="160">
        <v>2875</v>
      </c>
      <c r="B87" s="163">
        <v>121460.69</v>
      </c>
      <c r="C87" s="163">
        <v>126039.03999999999</v>
      </c>
      <c r="D87" s="163">
        <v>130885.19</v>
      </c>
      <c r="E87" s="163">
        <v>135466.63</v>
      </c>
      <c r="F87" s="163">
        <v>147853.41</v>
      </c>
      <c r="G87" s="163">
        <v>153643.04</v>
      </c>
      <c r="H87" s="163">
        <v>148794.82999999999</v>
      </c>
      <c r="I87" s="163">
        <v>153776.94</v>
      </c>
      <c r="J87" s="163">
        <v>162665.84</v>
      </c>
      <c r="K87" s="163">
        <v>167108.23000000001</v>
      </c>
      <c r="L87" s="163">
        <v>172896.83</v>
      </c>
      <c r="M87" s="163">
        <v>174112.23</v>
      </c>
      <c r="N87" s="163">
        <v>182997.01</v>
      </c>
      <c r="O87" s="163">
        <v>187709.26</v>
      </c>
      <c r="P87" s="163">
        <v>192691.37</v>
      </c>
      <c r="Q87" s="163">
        <v>194982.09</v>
      </c>
      <c r="R87" s="163">
        <v>197540.61</v>
      </c>
      <c r="S87" s="163">
        <v>201716.23</v>
      </c>
      <c r="T87" s="163">
        <v>206976.44</v>
      </c>
      <c r="U87" s="163">
        <v>207571.78</v>
      </c>
      <c r="V87" s="163">
        <v>213564.32</v>
      </c>
      <c r="W87" s="163">
        <v>217739.94</v>
      </c>
      <c r="X87" s="163">
        <v>222990.88</v>
      </c>
      <c r="Y87" s="163">
        <v>227586.74</v>
      </c>
      <c r="Z87" s="163">
        <v>233220.84</v>
      </c>
      <c r="AA87" s="163">
        <v>237224.45</v>
      </c>
      <c r="AB87" s="163">
        <v>243897.82</v>
      </c>
      <c r="AC87" s="163">
        <v>255016.67</v>
      </c>
      <c r="AD87" s="163">
        <v>258869.9</v>
      </c>
      <c r="AE87" s="163">
        <v>263019.77</v>
      </c>
      <c r="AF87" s="163">
        <v>272807.86</v>
      </c>
      <c r="AG87" s="163">
        <v>277405.78000000003</v>
      </c>
      <c r="AH87" s="163">
        <v>278739.63</v>
      </c>
      <c r="AI87" s="163">
        <v>281555.65000000002</v>
      </c>
      <c r="AJ87" s="163">
        <v>294306.02</v>
      </c>
      <c r="AK87" s="163">
        <v>359531.8</v>
      </c>
      <c r="AL87" s="163">
        <v>362631.07</v>
      </c>
      <c r="AM87" s="163">
        <v>367746.05</v>
      </c>
      <c r="AN87" s="163">
        <v>372863.09</v>
      </c>
      <c r="AO87" s="163">
        <v>378385.95</v>
      </c>
      <c r="AP87" s="163">
        <v>380537.62</v>
      </c>
      <c r="AQ87" s="163">
        <v>385251.93</v>
      </c>
      <c r="AR87" s="163">
        <v>390771.7</v>
      </c>
      <c r="AS87" s="163">
        <v>392521.67</v>
      </c>
      <c r="AT87" s="163">
        <v>395887.71</v>
      </c>
      <c r="AU87" s="163">
        <v>399391.77</v>
      </c>
      <c r="AV87" s="163">
        <v>403564.3</v>
      </c>
      <c r="AW87" s="163">
        <v>447460.84</v>
      </c>
      <c r="AX87" s="163">
        <v>450964.9</v>
      </c>
      <c r="AY87" s="163">
        <v>454062.11</v>
      </c>
      <c r="AZ87" s="163">
        <v>458640.46</v>
      </c>
    </row>
    <row r="88" spans="1:52" hidden="1" outlineLevel="1">
      <c r="A88" s="160">
        <v>3000</v>
      </c>
      <c r="B88" s="163">
        <v>124556.87</v>
      </c>
      <c r="C88" s="163">
        <v>129134.19</v>
      </c>
      <c r="D88" s="163">
        <v>133578.64000000001</v>
      </c>
      <c r="E88" s="163">
        <v>138695.67999999999</v>
      </c>
      <c r="F88" s="163">
        <v>152297.85999999999</v>
      </c>
      <c r="G88" s="163">
        <v>157816.6</v>
      </c>
      <c r="H88" s="163">
        <v>156875.18</v>
      </c>
      <c r="I88" s="163">
        <v>159162.81</v>
      </c>
      <c r="J88" s="163">
        <v>167108.23000000001</v>
      </c>
      <c r="K88" s="163">
        <v>172223.21</v>
      </c>
      <c r="L88" s="163">
        <v>177747.1</v>
      </c>
      <c r="M88" s="163">
        <v>178823.45</v>
      </c>
      <c r="N88" s="163">
        <v>188519.87</v>
      </c>
      <c r="O88" s="163">
        <v>193232.12</v>
      </c>
      <c r="P88" s="163">
        <v>197135.82</v>
      </c>
      <c r="Q88" s="163">
        <v>200368.99</v>
      </c>
      <c r="R88" s="163">
        <v>203467.23</v>
      </c>
      <c r="S88" s="163">
        <v>208448.31</v>
      </c>
      <c r="T88" s="163">
        <v>212761.95</v>
      </c>
      <c r="U88" s="163">
        <v>213354.2</v>
      </c>
      <c r="V88" s="163">
        <v>219085.12</v>
      </c>
      <c r="W88" s="163">
        <v>225067.36</v>
      </c>
      <c r="X88" s="163">
        <v>229218.26</v>
      </c>
      <c r="Y88" s="163">
        <v>233516.45</v>
      </c>
      <c r="Z88" s="163">
        <v>237670.44</v>
      </c>
      <c r="AA88" s="163">
        <v>246861.13</v>
      </c>
      <c r="AB88" s="163">
        <v>251458.02</v>
      </c>
      <c r="AC88" s="163">
        <v>263019.77</v>
      </c>
      <c r="AD88" s="163">
        <v>266135.52</v>
      </c>
      <c r="AE88" s="163">
        <v>276514.83</v>
      </c>
      <c r="AF88" s="163">
        <v>281408.36</v>
      </c>
      <c r="AG88" s="163">
        <v>285260.56</v>
      </c>
      <c r="AH88" s="163">
        <v>289861.57</v>
      </c>
      <c r="AI88" s="163">
        <v>293564.42</v>
      </c>
      <c r="AJ88" s="163">
        <v>304093.08</v>
      </c>
      <c r="AK88" s="163">
        <v>366533.74</v>
      </c>
      <c r="AL88" s="163">
        <v>376498.99</v>
      </c>
      <c r="AM88" s="163">
        <v>379595.17</v>
      </c>
      <c r="AN88" s="163">
        <v>385119.06</v>
      </c>
      <c r="AO88" s="163">
        <v>390235.07</v>
      </c>
      <c r="AP88" s="163">
        <v>405720.09</v>
      </c>
      <c r="AQ88" s="163">
        <v>405988.92</v>
      </c>
      <c r="AR88" s="163">
        <v>411780.61</v>
      </c>
      <c r="AS88" s="163">
        <v>418106.87</v>
      </c>
      <c r="AT88" s="163">
        <v>421607.84</v>
      </c>
      <c r="AU88" s="163">
        <v>447866.66</v>
      </c>
      <c r="AV88" s="163">
        <v>451770.36</v>
      </c>
      <c r="AW88" s="163">
        <v>455676.12</v>
      </c>
      <c r="AX88" s="163">
        <v>460929.12</v>
      </c>
      <c r="AY88" s="163">
        <v>462811.96</v>
      </c>
      <c r="AZ88" s="163">
        <v>468198.86</v>
      </c>
    </row>
    <row r="89" spans="1:52" hidden="1" outlineLevel="1">
      <c r="A89" s="160">
        <v>3125</v>
      </c>
      <c r="B89" s="163">
        <v>130212.6</v>
      </c>
      <c r="C89" s="163">
        <v>135466.63</v>
      </c>
      <c r="D89" s="163">
        <v>140852.5</v>
      </c>
      <c r="E89" s="163">
        <v>146507.20000000001</v>
      </c>
      <c r="F89" s="163">
        <v>158221.39000000001</v>
      </c>
      <c r="G89" s="163">
        <v>163876.09</v>
      </c>
      <c r="H89" s="163">
        <v>162798.71</v>
      </c>
      <c r="I89" s="163">
        <v>166031.88</v>
      </c>
      <c r="J89" s="163">
        <v>172093.43</v>
      </c>
      <c r="K89" s="163">
        <v>179497.07</v>
      </c>
      <c r="L89" s="163">
        <v>184074.39</v>
      </c>
      <c r="M89" s="163">
        <v>186632.91</v>
      </c>
      <c r="N89" s="163">
        <v>193232.12</v>
      </c>
      <c r="O89" s="163">
        <v>198081.36</v>
      </c>
      <c r="P89" s="163">
        <v>203330.24</v>
      </c>
      <c r="Q89" s="163">
        <v>205889.79</v>
      </c>
      <c r="R89" s="163">
        <v>208719.2</v>
      </c>
      <c r="S89" s="163">
        <v>213564.32</v>
      </c>
      <c r="T89" s="163">
        <v>218988.3</v>
      </c>
      <c r="U89" s="163">
        <v>219284.94</v>
      </c>
      <c r="V89" s="163">
        <v>225684.33</v>
      </c>
      <c r="W89" s="163">
        <v>231443.06</v>
      </c>
      <c r="X89" s="163">
        <v>235446.67</v>
      </c>
      <c r="Y89" s="163">
        <v>246691.18</v>
      </c>
      <c r="Z89" s="163">
        <v>243188.15</v>
      </c>
      <c r="AA89" s="163">
        <v>254274.04</v>
      </c>
      <c r="AB89" s="163">
        <v>258428.03</v>
      </c>
      <c r="AC89" s="163">
        <v>264652.32</v>
      </c>
      <c r="AD89" s="163">
        <v>272544.18</v>
      </c>
      <c r="AE89" s="163">
        <v>283779.42</v>
      </c>
      <c r="AF89" s="163">
        <v>288226.96000000002</v>
      </c>
      <c r="AG89" s="163">
        <v>292674.5</v>
      </c>
      <c r="AH89" s="163">
        <v>291491.03000000003</v>
      </c>
      <c r="AI89" s="163">
        <v>300236.76</v>
      </c>
      <c r="AJ89" s="163">
        <v>314913.23</v>
      </c>
      <c r="AK89" s="163">
        <v>372056.6</v>
      </c>
      <c r="AL89" s="163">
        <v>383098.2</v>
      </c>
      <c r="AM89" s="163">
        <v>392927.49</v>
      </c>
      <c r="AN89" s="163">
        <v>393601.11</v>
      </c>
      <c r="AO89" s="163">
        <v>396967.15</v>
      </c>
      <c r="AP89" s="163">
        <v>401410.57</v>
      </c>
      <c r="AQ89" s="163">
        <v>407067.33</v>
      </c>
      <c r="AR89" s="163">
        <v>411645.68</v>
      </c>
      <c r="AS89" s="163">
        <v>455810.02</v>
      </c>
      <c r="AT89" s="163">
        <v>460523.3</v>
      </c>
      <c r="AU89" s="163">
        <v>465506.44</v>
      </c>
      <c r="AV89" s="163">
        <v>469546.1</v>
      </c>
      <c r="AW89" s="163">
        <v>483820.87</v>
      </c>
      <c r="AX89" s="163">
        <v>488534.15</v>
      </c>
      <c r="AY89" s="163">
        <v>492707.71</v>
      </c>
      <c r="AZ89" s="163">
        <v>498904.19</v>
      </c>
    </row>
    <row r="90" spans="1:52" hidden="1" outlineLevel="1">
      <c r="A90" s="160">
        <v>3250</v>
      </c>
      <c r="B90" s="163">
        <v>132637.22</v>
      </c>
      <c r="C90" s="163">
        <v>138158.01999999999</v>
      </c>
      <c r="D90" s="163">
        <v>143812.72</v>
      </c>
      <c r="E90" s="163">
        <v>149737.28</v>
      </c>
      <c r="F90" s="163">
        <v>160244.31</v>
      </c>
      <c r="G90" s="163">
        <v>167511.99</v>
      </c>
      <c r="H90" s="163">
        <v>176936.49</v>
      </c>
      <c r="I90" s="163">
        <v>180707.32</v>
      </c>
      <c r="J90" s="163">
        <v>187574.33</v>
      </c>
      <c r="K90" s="163">
        <v>192827.33</v>
      </c>
      <c r="L90" s="163">
        <v>187443.52</v>
      </c>
      <c r="M90" s="163">
        <v>188519.87</v>
      </c>
      <c r="N90" s="163">
        <v>198211.14</v>
      </c>
      <c r="O90" s="163">
        <v>203467.23</v>
      </c>
      <c r="P90" s="163">
        <v>208042.49</v>
      </c>
      <c r="Q90" s="163">
        <v>211275.66</v>
      </c>
      <c r="R90" s="163">
        <v>214240</v>
      </c>
      <c r="S90" s="163">
        <v>219221.08</v>
      </c>
      <c r="T90" s="163">
        <v>225361.94</v>
      </c>
      <c r="U90" s="163">
        <v>224876.81</v>
      </c>
      <c r="V90" s="163">
        <v>232147.58</v>
      </c>
      <c r="W90" s="163">
        <v>237075.1</v>
      </c>
      <c r="X90" s="163">
        <v>242114.89</v>
      </c>
      <c r="Y90" s="163">
        <v>253692.09</v>
      </c>
      <c r="Z90" s="163">
        <v>249653.46</v>
      </c>
      <c r="AA90" s="163">
        <v>258574.29</v>
      </c>
      <c r="AB90" s="163">
        <v>263019.77</v>
      </c>
      <c r="AC90" s="163">
        <v>270928.11</v>
      </c>
      <c r="AD90" s="163">
        <v>280218.71000000002</v>
      </c>
      <c r="AE90" s="163">
        <v>291933.93</v>
      </c>
      <c r="AF90" s="163">
        <v>290600.08</v>
      </c>
      <c r="AG90" s="163">
        <v>294897.24</v>
      </c>
      <c r="AH90" s="163">
        <v>299791.8</v>
      </c>
      <c r="AI90" s="163">
        <v>307826.83</v>
      </c>
      <c r="AJ90" s="163">
        <v>319957.14</v>
      </c>
      <c r="AK90" s="163">
        <v>392117.91</v>
      </c>
      <c r="AL90" s="163">
        <v>396156.54</v>
      </c>
      <c r="AM90" s="163">
        <v>403430.40000000002</v>
      </c>
      <c r="AN90" s="163">
        <v>400737.98</v>
      </c>
      <c r="AO90" s="163">
        <v>406796.44</v>
      </c>
      <c r="AP90" s="163">
        <v>424166.36</v>
      </c>
      <c r="AQ90" s="163">
        <v>434939.13</v>
      </c>
      <c r="AR90" s="163">
        <v>451908.38</v>
      </c>
      <c r="AS90" s="163">
        <v>476009.35</v>
      </c>
      <c r="AT90" s="163">
        <v>479781.21</v>
      </c>
      <c r="AU90" s="163">
        <v>480858.59</v>
      </c>
      <c r="AV90" s="163">
        <v>482339.73</v>
      </c>
      <c r="AW90" s="163">
        <v>485299.95</v>
      </c>
      <c r="AX90" s="163">
        <v>490012.2</v>
      </c>
      <c r="AY90" s="163">
        <v>494188.85</v>
      </c>
      <c r="AZ90" s="163">
        <v>505366.41</v>
      </c>
    </row>
    <row r="91" spans="1:52" hidden="1" outlineLevel="1">
      <c r="A91" s="160">
        <v>3375</v>
      </c>
      <c r="B91" s="163">
        <v>136811.81</v>
      </c>
      <c r="C91" s="163">
        <v>142331.57999999999</v>
      </c>
      <c r="D91" s="163">
        <v>148258.20000000001</v>
      </c>
      <c r="E91" s="163">
        <v>154450.56</v>
      </c>
      <c r="F91" s="163">
        <v>168456.5</v>
      </c>
      <c r="G91" s="163">
        <v>173167.72</v>
      </c>
      <c r="H91" s="163">
        <v>180035.76</v>
      </c>
      <c r="I91" s="163">
        <v>185691.49</v>
      </c>
      <c r="J91" s="163">
        <v>187036.67</v>
      </c>
      <c r="K91" s="163">
        <v>203062.44</v>
      </c>
      <c r="L91" s="163">
        <v>197005.01</v>
      </c>
      <c r="M91" s="163">
        <v>198081.36</v>
      </c>
      <c r="N91" s="163">
        <v>208313.38</v>
      </c>
      <c r="O91" s="163">
        <v>214104.04</v>
      </c>
      <c r="P91" s="163">
        <v>213354.2</v>
      </c>
      <c r="Q91" s="163">
        <v>216468.92</v>
      </c>
      <c r="R91" s="163">
        <v>221659.09</v>
      </c>
      <c r="S91" s="163">
        <v>227586.74</v>
      </c>
      <c r="T91" s="163">
        <v>236634.26</v>
      </c>
      <c r="U91" s="163">
        <v>237075.1</v>
      </c>
      <c r="V91" s="163">
        <v>237534.48</v>
      </c>
      <c r="W91" s="163">
        <v>245377.93</v>
      </c>
      <c r="X91" s="163">
        <v>255016.67</v>
      </c>
      <c r="Y91" s="163">
        <v>259907.11</v>
      </c>
      <c r="Z91" s="163">
        <v>264504</v>
      </c>
      <c r="AA91" s="163">
        <v>272215.61</v>
      </c>
      <c r="AB91" s="163">
        <v>279776.84000000003</v>
      </c>
      <c r="AC91" s="163">
        <v>292376.83</v>
      </c>
      <c r="AD91" s="163">
        <v>299197.49</v>
      </c>
      <c r="AE91" s="163">
        <v>304388.69</v>
      </c>
      <c r="AF91" s="163">
        <v>312542.17</v>
      </c>
      <c r="AG91" s="163">
        <v>317139.06</v>
      </c>
      <c r="AH91" s="163">
        <v>322476.52</v>
      </c>
      <c r="AI91" s="163">
        <v>325443.95</v>
      </c>
      <c r="AJ91" s="163">
        <v>340568.47</v>
      </c>
      <c r="AK91" s="163">
        <v>403564.3</v>
      </c>
      <c r="AL91" s="163">
        <v>415144.59</v>
      </c>
      <c r="AM91" s="163">
        <v>428073.15</v>
      </c>
      <c r="AN91" s="163">
        <v>415819.24</v>
      </c>
      <c r="AO91" s="163">
        <v>457427.12</v>
      </c>
      <c r="AP91" s="163">
        <v>466447.86</v>
      </c>
      <c r="AQ91" s="163">
        <v>468603.65</v>
      </c>
      <c r="AR91" s="163">
        <v>472644.34</v>
      </c>
      <c r="AS91" s="163">
        <v>474527.18</v>
      </c>
      <c r="AT91" s="163">
        <v>475872.36</v>
      </c>
      <c r="AU91" s="163">
        <v>478164.11</v>
      </c>
      <c r="AV91" s="163">
        <v>482743.49</v>
      </c>
      <c r="AW91" s="163">
        <v>487319.78</v>
      </c>
      <c r="AX91" s="163">
        <v>492033.06</v>
      </c>
      <c r="AY91" s="163">
        <v>501058.95</v>
      </c>
      <c r="AZ91" s="163">
        <v>502538.03</v>
      </c>
    </row>
    <row r="92" spans="1:52" hidden="1" outlineLevel="1">
      <c r="A92" s="160">
        <v>3500</v>
      </c>
      <c r="B92" s="163">
        <v>141254.20000000001</v>
      </c>
      <c r="C92" s="163">
        <v>146372.26999999999</v>
      </c>
      <c r="D92" s="163">
        <v>151756.07999999999</v>
      </c>
      <c r="E92" s="163">
        <v>157412.84</v>
      </c>
      <c r="F92" s="163">
        <v>172223.21</v>
      </c>
      <c r="G92" s="163">
        <v>177747.1</v>
      </c>
      <c r="H92" s="163">
        <v>184343.22</v>
      </c>
      <c r="I92" s="163">
        <v>189866.08</v>
      </c>
      <c r="J92" s="163">
        <v>191347.22</v>
      </c>
      <c r="K92" s="163">
        <v>208042.49</v>
      </c>
      <c r="L92" s="163">
        <v>201040.55</v>
      </c>
      <c r="M92" s="163">
        <v>203330.24</v>
      </c>
      <c r="N92" s="163">
        <v>214104.04</v>
      </c>
      <c r="O92" s="163">
        <v>219221.08</v>
      </c>
      <c r="P92" s="163">
        <v>218839.98</v>
      </c>
      <c r="Q92" s="163">
        <v>221803.29</v>
      </c>
      <c r="R92" s="163">
        <v>227881.32</v>
      </c>
      <c r="S92" s="163">
        <v>233073.55</v>
      </c>
      <c r="T92" s="163">
        <v>242710.23</v>
      </c>
      <c r="U92" s="163">
        <v>243303.51</v>
      </c>
      <c r="V92" s="163">
        <v>246564.49</v>
      </c>
      <c r="W92" s="163">
        <v>256203.23</v>
      </c>
      <c r="X92" s="163">
        <v>261983.59</v>
      </c>
      <c r="Y92" s="163">
        <v>266135.52</v>
      </c>
      <c r="Z92" s="163">
        <v>270881.76</v>
      </c>
      <c r="AA92" s="163">
        <v>282001.64</v>
      </c>
      <c r="AB92" s="163">
        <v>286744.78999999998</v>
      </c>
      <c r="AC92" s="163">
        <v>300088.44</v>
      </c>
      <c r="AD92" s="163">
        <v>304240.37</v>
      </c>
      <c r="AE92" s="163">
        <v>315508.57</v>
      </c>
      <c r="AF92" s="163">
        <v>320697.71000000002</v>
      </c>
      <c r="AG92" s="163">
        <v>333298.73</v>
      </c>
      <c r="AH92" s="163">
        <v>335525.59000000003</v>
      </c>
      <c r="AI92" s="163">
        <v>335968.49</v>
      </c>
      <c r="AJ92" s="163">
        <v>346201.54</v>
      </c>
      <c r="AK92" s="163">
        <v>414605.9</v>
      </c>
      <c r="AL92" s="163">
        <v>429690.25</v>
      </c>
      <c r="AM92" s="163">
        <v>439249.68</v>
      </c>
      <c r="AN92" s="163">
        <v>459043.19</v>
      </c>
      <c r="AO92" s="163">
        <v>466990.67</v>
      </c>
      <c r="AP92" s="163">
        <v>474933</v>
      </c>
      <c r="AQ92" s="163">
        <v>479106.56</v>
      </c>
      <c r="AR92" s="163">
        <v>480858.59</v>
      </c>
      <c r="AS92" s="163">
        <v>483281.15</v>
      </c>
      <c r="AT92" s="163">
        <v>485704.74</v>
      </c>
      <c r="AU92" s="163">
        <v>487992.37</v>
      </c>
      <c r="AV92" s="163">
        <v>488668.05</v>
      </c>
      <c r="AW92" s="163">
        <v>506305.77</v>
      </c>
      <c r="AX92" s="163">
        <v>506710.56</v>
      </c>
      <c r="AY92" s="163">
        <v>511289.94</v>
      </c>
      <c r="AZ92" s="163">
        <v>517348.4</v>
      </c>
    </row>
    <row r="93" spans="1:52" hidden="1" outlineLevel="1">
      <c r="A93" s="160">
        <v>3625</v>
      </c>
      <c r="B93" s="163">
        <v>148794.82999999999</v>
      </c>
      <c r="C93" s="163">
        <v>154182.76</v>
      </c>
      <c r="D93" s="163">
        <v>159431.64000000001</v>
      </c>
      <c r="E93" s="163">
        <v>165089.43</v>
      </c>
      <c r="F93" s="163">
        <v>176668.69</v>
      </c>
      <c r="G93" s="163">
        <v>182053.53</v>
      </c>
      <c r="H93" s="163">
        <v>188655.83</v>
      </c>
      <c r="I93" s="163">
        <v>194174.57</v>
      </c>
      <c r="J93" s="163">
        <v>196060.5</v>
      </c>
      <c r="K93" s="163">
        <v>212757.83</v>
      </c>
      <c r="L93" s="163">
        <v>206429.51</v>
      </c>
      <c r="M93" s="163">
        <v>207774.69</v>
      </c>
      <c r="N93" s="163">
        <v>218412.53</v>
      </c>
      <c r="O93" s="163">
        <v>224470.99</v>
      </c>
      <c r="P93" s="163">
        <v>225279.54</v>
      </c>
      <c r="Q93" s="163">
        <v>233629.75</v>
      </c>
      <c r="R93" s="163">
        <v>236859.83</v>
      </c>
      <c r="S93" s="163">
        <v>242515.56</v>
      </c>
      <c r="T93" s="163">
        <v>248638.91</v>
      </c>
      <c r="U93" s="163">
        <v>248790.32</v>
      </c>
      <c r="V93" s="163">
        <v>257057.1</v>
      </c>
      <c r="W93" s="163">
        <v>262431.64</v>
      </c>
      <c r="X93" s="163">
        <v>268209.94</v>
      </c>
      <c r="Y93" s="163">
        <v>280488.57</v>
      </c>
      <c r="Z93" s="163">
        <v>276582.81</v>
      </c>
      <c r="AA93" s="163">
        <v>288969.59000000003</v>
      </c>
      <c r="AB93" s="163">
        <v>294158.73</v>
      </c>
      <c r="AC93" s="163">
        <v>302014.53999999998</v>
      </c>
      <c r="AD93" s="163">
        <v>317252.36</v>
      </c>
      <c r="AE93" s="163">
        <v>324699.26</v>
      </c>
      <c r="AF93" s="163">
        <v>337154.02</v>
      </c>
      <c r="AG93" s="163">
        <v>337601.04</v>
      </c>
      <c r="AH93" s="163">
        <v>341900.26</v>
      </c>
      <c r="AI93" s="163">
        <v>345754.52</v>
      </c>
      <c r="AJ93" s="163">
        <v>357764.32</v>
      </c>
      <c r="AK93" s="163">
        <v>431574.12</v>
      </c>
      <c r="AL93" s="163">
        <v>453119.66</v>
      </c>
      <c r="AM93" s="163">
        <v>466046.16</v>
      </c>
      <c r="AN93" s="163">
        <v>474798.07</v>
      </c>
      <c r="AO93" s="163">
        <v>475471.69</v>
      </c>
      <c r="AP93" s="163">
        <v>481796.92</v>
      </c>
      <c r="AQ93" s="163">
        <v>485704.74</v>
      </c>
      <c r="AR93" s="163">
        <v>488264.29</v>
      </c>
      <c r="AS93" s="163">
        <v>490822.81</v>
      </c>
      <c r="AT93" s="163">
        <v>491495.4</v>
      </c>
      <c r="AU93" s="163">
        <v>499710.68</v>
      </c>
      <c r="AV93" s="163">
        <v>507518.08</v>
      </c>
      <c r="AW93" s="163">
        <v>509538.94</v>
      </c>
      <c r="AX93" s="163">
        <v>514118.32</v>
      </c>
      <c r="AY93" s="163">
        <v>518157.98</v>
      </c>
      <c r="AZ93" s="163">
        <v>526507.16</v>
      </c>
    </row>
    <row r="94" spans="1:52" hidden="1" outlineLevel="1">
      <c r="A94" s="160">
        <v>3750</v>
      </c>
      <c r="B94" s="163">
        <v>150679.73000000001</v>
      </c>
      <c r="C94" s="163">
        <v>156606.35</v>
      </c>
      <c r="D94" s="163">
        <v>162397.01</v>
      </c>
      <c r="E94" s="163">
        <v>168589.37</v>
      </c>
      <c r="F94" s="163">
        <v>180170.69</v>
      </c>
      <c r="G94" s="163">
        <v>186766.81</v>
      </c>
      <c r="H94" s="163">
        <v>192827.33</v>
      </c>
      <c r="I94" s="163">
        <v>198886.82</v>
      </c>
      <c r="J94" s="163">
        <v>200906.65</v>
      </c>
      <c r="K94" s="163">
        <v>217201.25</v>
      </c>
      <c r="L94" s="163">
        <v>211140.73</v>
      </c>
      <c r="M94" s="163">
        <v>212757.83</v>
      </c>
      <c r="N94" s="163">
        <v>224337.09</v>
      </c>
      <c r="O94" s="163">
        <v>229590.09</v>
      </c>
      <c r="P94" s="163">
        <v>230936.3</v>
      </c>
      <c r="Q94" s="163">
        <v>239418.35</v>
      </c>
      <c r="R94" s="163">
        <v>242785.42</v>
      </c>
      <c r="S94" s="163">
        <v>248305.19</v>
      </c>
      <c r="T94" s="163">
        <v>254572.74</v>
      </c>
      <c r="U94" s="163">
        <v>254865.26</v>
      </c>
      <c r="V94" s="163">
        <v>262715.92</v>
      </c>
      <c r="W94" s="163">
        <v>269397.53000000003</v>
      </c>
      <c r="X94" s="163">
        <v>274733.96000000002</v>
      </c>
      <c r="Y94" s="163">
        <v>287223.74</v>
      </c>
      <c r="Z94" s="163">
        <v>283315.92</v>
      </c>
      <c r="AA94" s="163">
        <v>293564.42</v>
      </c>
      <c r="AB94" s="163">
        <v>298014.02</v>
      </c>
      <c r="AC94" s="163">
        <v>308093.59999999998</v>
      </c>
      <c r="AD94" s="163">
        <v>331792.87</v>
      </c>
      <c r="AE94" s="163">
        <v>337177.71</v>
      </c>
      <c r="AF94" s="163">
        <v>337718.46</v>
      </c>
      <c r="AG94" s="163">
        <v>342788.12</v>
      </c>
      <c r="AH94" s="163">
        <v>342046.52</v>
      </c>
      <c r="AI94" s="163">
        <v>353463.03999999998</v>
      </c>
      <c r="AJ94" s="163">
        <v>366363.79</v>
      </c>
      <c r="AK94" s="163">
        <v>487724.57</v>
      </c>
      <c r="AL94" s="163">
        <v>488936.88</v>
      </c>
      <c r="AM94" s="163">
        <v>497286.06</v>
      </c>
      <c r="AN94" s="163">
        <v>478164.11</v>
      </c>
      <c r="AO94" s="163">
        <v>478565.81</v>
      </c>
      <c r="AP94" s="163">
        <v>509675.93</v>
      </c>
      <c r="AQ94" s="163">
        <v>510483.45</v>
      </c>
      <c r="AR94" s="163">
        <v>512636.15</v>
      </c>
      <c r="AS94" s="163">
        <v>517348.4</v>
      </c>
      <c r="AT94" s="163">
        <v>522870.23</v>
      </c>
      <c r="AU94" s="163">
        <v>529872.17000000004</v>
      </c>
      <c r="AV94" s="163">
        <v>546839.36</v>
      </c>
      <c r="AW94" s="163">
        <v>551956.4</v>
      </c>
      <c r="AX94" s="163">
        <v>552898.85</v>
      </c>
      <c r="AY94" s="163">
        <v>556129.96</v>
      </c>
      <c r="AZ94" s="163">
        <v>574037.54</v>
      </c>
    </row>
    <row r="95" spans="1:52" hidden="1" outlineLevel="1">
      <c r="A95" s="160">
        <v>3875</v>
      </c>
      <c r="B95" s="163">
        <v>152026.97</v>
      </c>
      <c r="C95" s="163">
        <v>158625.15</v>
      </c>
      <c r="D95" s="163">
        <v>165222.29999999999</v>
      </c>
      <c r="E95" s="163">
        <v>172359.17</v>
      </c>
      <c r="F95" s="163">
        <v>188655.83</v>
      </c>
      <c r="G95" s="163">
        <v>195250.92</v>
      </c>
      <c r="H95" s="163">
        <v>201310.41</v>
      </c>
      <c r="I95" s="163">
        <v>208313.38</v>
      </c>
      <c r="J95" s="163">
        <v>209392.82</v>
      </c>
      <c r="K95" s="163">
        <v>226897.67</v>
      </c>
      <c r="L95" s="163">
        <v>220701.19</v>
      </c>
      <c r="M95" s="163">
        <v>222452.19</v>
      </c>
      <c r="N95" s="163">
        <v>234572.2</v>
      </c>
      <c r="O95" s="163">
        <v>239823.14</v>
      </c>
      <c r="P95" s="163">
        <v>241705.98</v>
      </c>
      <c r="Q95" s="163">
        <v>250057.22</v>
      </c>
      <c r="R95" s="163">
        <v>253825.99</v>
      </c>
      <c r="S95" s="163">
        <v>260157.4</v>
      </c>
      <c r="T95" s="163">
        <v>266282.81</v>
      </c>
      <c r="U95" s="163">
        <v>266729.83</v>
      </c>
      <c r="V95" s="163">
        <v>274968.8</v>
      </c>
      <c r="W95" s="163">
        <v>281026.23</v>
      </c>
      <c r="X95" s="163">
        <v>287635.74</v>
      </c>
      <c r="Y95" s="163">
        <v>301092.69</v>
      </c>
      <c r="Z95" s="163">
        <v>298160.28000000003</v>
      </c>
      <c r="AA95" s="163">
        <v>310022.78999999998</v>
      </c>
      <c r="AB95" s="163">
        <v>315508.57</v>
      </c>
      <c r="AC95" s="163">
        <v>329888.40000000002</v>
      </c>
      <c r="AD95" s="163">
        <v>340007.12</v>
      </c>
      <c r="AE95" s="163">
        <v>347386.04</v>
      </c>
      <c r="AF95" s="163">
        <v>352871.82</v>
      </c>
      <c r="AG95" s="163">
        <v>358800.5</v>
      </c>
      <c r="AH95" s="163">
        <v>364880.59</v>
      </c>
      <c r="AI95" s="163">
        <v>374881.89</v>
      </c>
      <c r="AJ95" s="163">
        <v>401354.95</v>
      </c>
      <c r="AK95" s="163">
        <v>506577.69</v>
      </c>
      <c r="AL95" s="163">
        <v>507251.31</v>
      </c>
      <c r="AM95" s="163">
        <v>530008.13</v>
      </c>
      <c r="AN95" s="163">
        <v>509137.24</v>
      </c>
      <c r="AO95" s="163">
        <v>527717.41</v>
      </c>
      <c r="AP95" s="163">
        <v>539836.39</v>
      </c>
      <c r="AQ95" s="163">
        <v>540644.93999999994</v>
      </c>
      <c r="AR95" s="163">
        <v>541183.63</v>
      </c>
      <c r="AS95" s="163">
        <v>542259.98</v>
      </c>
      <c r="AT95" s="163">
        <v>543607.22</v>
      </c>
      <c r="AU95" s="163">
        <v>548049.61</v>
      </c>
      <c r="AV95" s="163">
        <v>552898.85</v>
      </c>
      <c r="AW95" s="163">
        <v>553840.27</v>
      </c>
      <c r="AX95" s="163">
        <v>558014.86</v>
      </c>
      <c r="AY95" s="163">
        <v>574037.54</v>
      </c>
      <c r="AZ95" s="163">
        <v>580503.88</v>
      </c>
    </row>
    <row r="96" spans="1:52" hidden="1" outlineLevel="1">
      <c r="A96" s="160">
        <v>4000</v>
      </c>
      <c r="B96" s="163">
        <v>157144.01</v>
      </c>
      <c r="C96" s="163">
        <v>163340.49</v>
      </c>
      <c r="D96" s="163">
        <v>169666.75</v>
      </c>
      <c r="E96" s="163">
        <v>176400.89</v>
      </c>
      <c r="F96" s="163">
        <v>192691.37</v>
      </c>
      <c r="G96" s="163">
        <v>198886.82</v>
      </c>
      <c r="H96" s="163">
        <v>205350.07</v>
      </c>
      <c r="I96" s="163">
        <v>212621.87</v>
      </c>
      <c r="J96" s="163">
        <v>214104.04</v>
      </c>
      <c r="K96" s="163">
        <v>231878.75</v>
      </c>
      <c r="L96" s="163">
        <v>225279.54</v>
      </c>
      <c r="M96" s="163">
        <v>227304.52</v>
      </c>
      <c r="N96" s="163">
        <v>239552.25</v>
      </c>
      <c r="O96" s="163">
        <v>245748.73</v>
      </c>
      <c r="P96" s="163">
        <v>246421.32</v>
      </c>
      <c r="Q96" s="163">
        <v>255309.19</v>
      </c>
      <c r="R96" s="163">
        <v>260157.4</v>
      </c>
      <c r="S96" s="163">
        <v>265407.31</v>
      </c>
      <c r="T96" s="163">
        <v>272512.25</v>
      </c>
      <c r="U96" s="163">
        <v>272658.51</v>
      </c>
      <c r="V96" s="163">
        <v>281163.21999999997</v>
      </c>
      <c r="W96" s="163">
        <v>288526.69</v>
      </c>
      <c r="X96" s="163">
        <v>294009.38</v>
      </c>
      <c r="Y96" s="163">
        <v>307826.83</v>
      </c>
      <c r="Z96" s="163">
        <v>304831.59000000003</v>
      </c>
      <c r="AA96" s="163">
        <v>317139.06</v>
      </c>
      <c r="AB96" s="163">
        <v>322476.52</v>
      </c>
      <c r="AC96" s="163">
        <v>330041.87</v>
      </c>
      <c r="AD96" s="163">
        <v>340143.08</v>
      </c>
      <c r="AE96" s="163">
        <v>355094.56</v>
      </c>
      <c r="AF96" s="163">
        <v>355392.23</v>
      </c>
      <c r="AG96" s="163">
        <v>359246.49</v>
      </c>
      <c r="AH96" s="163">
        <v>369091.23</v>
      </c>
      <c r="AI96" s="163">
        <v>381486.25</v>
      </c>
      <c r="AJ96" s="163">
        <v>412327.54</v>
      </c>
      <c r="AK96" s="163">
        <v>506577.69</v>
      </c>
      <c r="AL96" s="163">
        <v>518020.99</v>
      </c>
      <c r="AM96" s="163">
        <v>530008.13</v>
      </c>
      <c r="AN96" s="163">
        <v>516812.79999999999</v>
      </c>
      <c r="AO96" s="163">
        <v>527852.34</v>
      </c>
      <c r="AP96" s="163">
        <v>540108.31000000006</v>
      </c>
      <c r="AQ96" s="163">
        <v>540779.87</v>
      </c>
      <c r="AR96" s="163">
        <v>541993.21</v>
      </c>
      <c r="AS96" s="163">
        <v>544684.6</v>
      </c>
      <c r="AT96" s="163">
        <v>550610.18999999994</v>
      </c>
      <c r="AU96" s="163">
        <v>555862.16</v>
      </c>
      <c r="AV96" s="163">
        <v>557073.43999999994</v>
      </c>
      <c r="AW96" s="163">
        <v>565421.59</v>
      </c>
      <c r="AX96" s="163">
        <v>576060.46</v>
      </c>
      <c r="AY96" s="163">
        <v>581983.99</v>
      </c>
      <c r="AZ96" s="163">
        <v>588180.47</v>
      </c>
    </row>
    <row r="97" spans="1:52" hidden="1" outlineLevel="1">
      <c r="A97" s="160">
        <v>4125</v>
      </c>
      <c r="B97" s="163">
        <v>169530.79</v>
      </c>
      <c r="C97" s="163">
        <v>175458.44</v>
      </c>
      <c r="D97" s="163">
        <v>181785.73</v>
      </c>
      <c r="E97" s="163">
        <v>188251.04</v>
      </c>
      <c r="F97" s="163">
        <v>198483.06</v>
      </c>
      <c r="G97" s="163">
        <v>205083.3</v>
      </c>
      <c r="H97" s="163">
        <v>211545.52</v>
      </c>
      <c r="I97" s="163">
        <v>219085.12</v>
      </c>
      <c r="J97" s="163">
        <v>220701.19</v>
      </c>
      <c r="K97" s="163">
        <v>239016.65</v>
      </c>
      <c r="L97" s="163">
        <v>225817.2</v>
      </c>
      <c r="M97" s="163">
        <v>227304.52</v>
      </c>
      <c r="N97" s="163">
        <v>239687.18</v>
      </c>
      <c r="O97" s="163">
        <v>245884.69</v>
      </c>
      <c r="P97" s="163">
        <v>246555.22</v>
      </c>
      <c r="Q97" s="163">
        <v>255443.09</v>
      </c>
      <c r="R97" s="163">
        <v>260292.33</v>
      </c>
      <c r="S97" s="163">
        <v>266580.47999999998</v>
      </c>
      <c r="T97" s="163">
        <v>272512.25</v>
      </c>
      <c r="U97" s="163">
        <v>276365.48</v>
      </c>
      <c r="V97" s="163">
        <v>287759.34000000003</v>
      </c>
      <c r="W97" s="163">
        <v>294158.73</v>
      </c>
      <c r="X97" s="163">
        <v>300088.44</v>
      </c>
      <c r="Y97" s="163">
        <v>314555.82</v>
      </c>
      <c r="Z97" s="163">
        <v>311949.92</v>
      </c>
      <c r="AA97" s="163">
        <v>324405.71000000002</v>
      </c>
      <c r="AB97" s="163">
        <v>329743.17</v>
      </c>
      <c r="AC97" s="163">
        <v>336412.42</v>
      </c>
      <c r="AD97" s="163">
        <v>347681.65</v>
      </c>
      <c r="AE97" s="163">
        <v>355094.56</v>
      </c>
      <c r="AF97" s="163">
        <v>360580.34</v>
      </c>
      <c r="AG97" s="163">
        <v>379999.96</v>
      </c>
      <c r="AH97" s="163">
        <v>380134.89</v>
      </c>
      <c r="AI97" s="163">
        <v>404913.6</v>
      </c>
      <c r="AJ97" s="163">
        <v>417216.95</v>
      </c>
      <c r="AK97" s="163">
        <v>519099.4</v>
      </c>
      <c r="AL97" s="163">
        <v>520176.78</v>
      </c>
      <c r="AM97" s="163">
        <v>530276.96</v>
      </c>
      <c r="AN97" s="163">
        <v>523275.02</v>
      </c>
      <c r="AO97" s="163">
        <v>528390</v>
      </c>
      <c r="AP97" s="163">
        <v>540375.07999999996</v>
      </c>
      <c r="AQ97" s="163">
        <v>540913.77</v>
      </c>
      <c r="AR97" s="163">
        <v>547918.80000000005</v>
      </c>
      <c r="AS97" s="163">
        <v>551417.71</v>
      </c>
      <c r="AT97" s="163">
        <v>556129.96</v>
      </c>
      <c r="AU97" s="163">
        <v>557475.14</v>
      </c>
      <c r="AV97" s="163">
        <v>567713.34</v>
      </c>
      <c r="AW97" s="163">
        <v>578752.88</v>
      </c>
      <c r="AX97" s="163">
        <v>583330.19999999995</v>
      </c>
      <c r="AY97" s="163">
        <v>589791.39</v>
      </c>
      <c r="AZ97" s="163">
        <v>592488.95999999996</v>
      </c>
    </row>
    <row r="98" spans="1:52" hidden="1" outlineLevel="1">
      <c r="A98" s="160">
        <v>4250</v>
      </c>
      <c r="B98" s="163">
        <v>169801.68</v>
      </c>
      <c r="C98" s="163">
        <v>176936.49</v>
      </c>
      <c r="D98" s="163">
        <v>184074.39</v>
      </c>
      <c r="E98" s="163">
        <v>191616.05</v>
      </c>
      <c r="F98" s="163">
        <v>201986.09</v>
      </c>
      <c r="G98" s="163">
        <v>207369.9</v>
      </c>
      <c r="H98" s="163">
        <v>214774.57</v>
      </c>
      <c r="I98" s="163">
        <v>221510.77</v>
      </c>
      <c r="J98" s="163">
        <v>223393.61</v>
      </c>
      <c r="K98" s="163">
        <v>242785.42</v>
      </c>
      <c r="L98" s="163">
        <v>228645.58</v>
      </c>
      <c r="M98" s="163">
        <v>230936.3</v>
      </c>
      <c r="N98" s="163">
        <v>243056.31</v>
      </c>
      <c r="O98" s="163">
        <v>249249.7</v>
      </c>
      <c r="P98" s="163">
        <v>255309.19</v>
      </c>
      <c r="Q98" s="163">
        <v>258943.03</v>
      </c>
      <c r="R98" s="163">
        <v>263792.27</v>
      </c>
      <c r="S98" s="163">
        <v>270733.44</v>
      </c>
      <c r="T98" s="163">
        <v>276365.48</v>
      </c>
      <c r="U98" s="163">
        <v>281568.01</v>
      </c>
      <c r="V98" s="163">
        <v>293685.96000000002</v>
      </c>
      <c r="W98" s="163">
        <v>300682.75</v>
      </c>
      <c r="X98" s="163">
        <v>306760.78000000003</v>
      </c>
      <c r="Y98" s="163">
        <v>321290.99</v>
      </c>
      <c r="Z98" s="163">
        <v>316711.61</v>
      </c>
      <c r="AA98" s="163">
        <v>331075.99</v>
      </c>
      <c r="AB98" s="163">
        <v>337008.79</v>
      </c>
      <c r="AC98" s="163">
        <v>337449.63</v>
      </c>
      <c r="AD98" s="163">
        <v>354283.95</v>
      </c>
      <c r="AE98" s="163">
        <v>362508.5</v>
      </c>
      <c r="AF98" s="163">
        <v>370305.6</v>
      </c>
      <c r="AG98" s="163">
        <v>380401.66</v>
      </c>
      <c r="AH98" s="163">
        <v>385520.76</v>
      </c>
      <c r="AI98" s="163">
        <v>414547.19</v>
      </c>
      <c r="AJ98" s="163">
        <v>422851.05</v>
      </c>
      <c r="AK98" s="163">
        <v>520042.88</v>
      </c>
      <c r="AL98" s="163">
        <v>531082.42000000004</v>
      </c>
      <c r="AM98" s="163">
        <v>536606.31000000006</v>
      </c>
      <c r="AN98" s="163">
        <v>529467.38</v>
      </c>
      <c r="AO98" s="163">
        <v>536068.65</v>
      </c>
      <c r="AP98" s="163">
        <v>540779.87</v>
      </c>
      <c r="AQ98" s="163">
        <v>544684.6</v>
      </c>
      <c r="AR98" s="163">
        <v>548857.13</v>
      </c>
      <c r="AS98" s="163">
        <v>553302.61</v>
      </c>
      <c r="AT98" s="163">
        <v>558960.4</v>
      </c>
      <c r="AU98" s="163">
        <v>568652.69999999995</v>
      </c>
      <c r="AV98" s="163">
        <v>579697.39</v>
      </c>
      <c r="AW98" s="163">
        <v>585217.16</v>
      </c>
      <c r="AX98" s="163">
        <v>589791.39</v>
      </c>
      <c r="AY98" s="163">
        <v>592893.75</v>
      </c>
      <c r="AZ98" s="163">
        <v>616591.99</v>
      </c>
    </row>
    <row r="99" spans="1:52" hidden="1" outlineLevel="1">
      <c r="A99" s="160">
        <v>4375</v>
      </c>
      <c r="B99" s="163">
        <v>168859.23</v>
      </c>
      <c r="C99" s="163">
        <v>175726.24</v>
      </c>
      <c r="D99" s="163">
        <v>183134</v>
      </c>
      <c r="E99" s="163">
        <v>190675.66</v>
      </c>
      <c r="F99" s="163">
        <v>208583.24</v>
      </c>
      <c r="G99" s="163">
        <v>209122.96</v>
      </c>
      <c r="H99" s="163">
        <v>216392.7</v>
      </c>
      <c r="I99" s="163">
        <v>223934.36</v>
      </c>
      <c r="J99" s="163">
        <v>237668.38</v>
      </c>
      <c r="K99" s="163">
        <v>245207.98</v>
      </c>
      <c r="L99" s="163">
        <v>238342</v>
      </c>
      <c r="M99" s="163">
        <v>239687.18</v>
      </c>
      <c r="N99" s="163">
        <v>252617.8</v>
      </c>
      <c r="O99" s="163">
        <v>259077.96</v>
      </c>
      <c r="P99" s="163">
        <v>266082.99</v>
      </c>
      <c r="Q99" s="163">
        <v>269718.89</v>
      </c>
      <c r="R99" s="163">
        <v>274565.03999999998</v>
      </c>
      <c r="S99" s="163">
        <v>282001.64</v>
      </c>
      <c r="T99" s="163">
        <v>288526.69</v>
      </c>
      <c r="U99" s="163">
        <v>294158.73</v>
      </c>
      <c r="V99" s="163">
        <v>305804.94</v>
      </c>
      <c r="W99" s="163">
        <v>313136.48</v>
      </c>
      <c r="X99" s="163">
        <v>319806.76</v>
      </c>
      <c r="Y99" s="163">
        <v>334755.15000000002</v>
      </c>
      <c r="Z99" s="163">
        <v>331961.78999999998</v>
      </c>
      <c r="AA99" s="163">
        <v>345012.92</v>
      </c>
      <c r="AB99" s="163">
        <v>350942.63</v>
      </c>
      <c r="AC99" s="163">
        <v>358800.5</v>
      </c>
      <c r="AD99" s="163">
        <v>369228.22</v>
      </c>
      <c r="AE99" s="163">
        <v>388885.77</v>
      </c>
      <c r="AF99" s="163">
        <v>399426.79</v>
      </c>
      <c r="AG99" s="163">
        <v>415735.81</v>
      </c>
      <c r="AH99" s="163">
        <v>425074.82</v>
      </c>
      <c r="AI99" s="163">
        <v>441089.26</v>
      </c>
      <c r="AJ99" s="163">
        <v>441237.58</v>
      </c>
      <c r="AK99" s="163">
        <v>549667.74</v>
      </c>
      <c r="AL99" s="163">
        <v>550610.18999999994</v>
      </c>
      <c r="AM99" s="163">
        <v>551417.71</v>
      </c>
      <c r="AN99" s="163">
        <v>535930.63</v>
      </c>
      <c r="AO99" s="163">
        <v>542259.98</v>
      </c>
      <c r="AP99" s="163">
        <v>564346.27</v>
      </c>
      <c r="AQ99" s="163">
        <v>568788.66</v>
      </c>
      <c r="AR99" s="163">
        <v>569732.14</v>
      </c>
      <c r="AS99" s="163">
        <v>580503.88</v>
      </c>
      <c r="AT99" s="163">
        <v>594372.82999999996</v>
      </c>
      <c r="AU99" s="163">
        <v>615244.75</v>
      </c>
      <c r="AV99" s="163">
        <v>620629.59</v>
      </c>
      <c r="AW99" s="163">
        <v>626420.25</v>
      </c>
      <c r="AX99" s="163">
        <v>631944.14</v>
      </c>
      <c r="AY99" s="163">
        <v>635444.07999999996</v>
      </c>
      <c r="AZ99" s="163">
        <v>654432.13</v>
      </c>
    </row>
    <row r="100" spans="1:52" hidden="1" outlineLevel="1">
      <c r="A100" s="160">
        <v>4500</v>
      </c>
      <c r="B100" s="163">
        <v>171687.61</v>
      </c>
      <c r="C100" s="163">
        <v>178956.32</v>
      </c>
      <c r="D100" s="163">
        <v>186632.91</v>
      </c>
      <c r="E100" s="163">
        <v>194444.43</v>
      </c>
      <c r="F100" s="163">
        <v>212220.17</v>
      </c>
      <c r="G100" s="163">
        <v>212890.7</v>
      </c>
      <c r="H100" s="163">
        <v>220567.29</v>
      </c>
      <c r="I100" s="163">
        <v>228106.89</v>
      </c>
      <c r="J100" s="163">
        <v>242246.73</v>
      </c>
      <c r="K100" s="163">
        <v>249788.39</v>
      </c>
      <c r="L100" s="163">
        <v>242785.42</v>
      </c>
      <c r="M100" s="163">
        <v>244267.59</v>
      </c>
      <c r="N100" s="163">
        <v>257867.71</v>
      </c>
      <c r="O100" s="163">
        <v>264867.59000000003</v>
      </c>
      <c r="P100" s="163">
        <v>271871.59000000003</v>
      </c>
      <c r="Q100" s="163">
        <v>275641.39</v>
      </c>
      <c r="R100" s="163">
        <v>280218.71000000002</v>
      </c>
      <c r="S100" s="163">
        <v>287635.74</v>
      </c>
      <c r="T100" s="163">
        <v>294009.38</v>
      </c>
      <c r="U100" s="163">
        <v>300088.44</v>
      </c>
      <c r="V100" s="163">
        <v>311997.3</v>
      </c>
      <c r="W100" s="163">
        <v>319806.76</v>
      </c>
      <c r="X100" s="163">
        <v>326034.14</v>
      </c>
      <c r="Y100" s="163">
        <v>341623.19</v>
      </c>
      <c r="Z100" s="163">
        <v>338489.93</v>
      </c>
      <c r="AA100" s="163">
        <v>352424.8</v>
      </c>
      <c r="AB100" s="163">
        <v>358209.28000000003</v>
      </c>
      <c r="AC100" s="163">
        <v>370215.99</v>
      </c>
      <c r="AD100" s="163">
        <v>373925.02</v>
      </c>
      <c r="AE100" s="163">
        <v>387564.28</v>
      </c>
      <c r="AF100" s="163">
        <v>431005.56</v>
      </c>
      <c r="AG100" s="163">
        <v>437084.62</v>
      </c>
      <c r="AH100" s="163">
        <v>442421.05</v>
      </c>
      <c r="AI100" s="163">
        <v>458435.49</v>
      </c>
      <c r="AJ100" s="163">
        <v>458879.42</v>
      </c>
      <c r="AK100" s="163">
        <v>558283.68999999994</v>
      </c>
      <c r="AL100" s="163">
        <v>559631.96</v>
      </c>
      <c r="AM100" s="163">
        <v>594105.03</v>
      </c>
      <c r="AN100" s="163">
        <v>571345.12</v>
      </c>
      <c r="AO100" s="163">
        <v>571616.01</v>
      </c>
      <c r="AP100" s="163">
        <v>572557.43000000005</v>
      </c>
      <c r="AQ100" s="163">
        <v>587908.55000000005</v>
      </c>
      <c r="AR100" s="163">
        <v>589791.39</v>
      </c>
      <c r="AS100" s="163">
        <v>597469.01</v>
      </c>
      <c r="AT100" s="163">
        <v>619555.30000000005</v>
      </c>
      <c r="AU100" s="163">
        <v>624669.25</v>
      </c>
      <c r="AV100" s="163">
        <v>629923.28</v>
      </c>
      <c r="AW100" s="163">
        <v>634768.4</v>
      </c>
      <c r="AX100" s="163">
        <v>639617.64</v>
      </c>
      <c r="AY100" s="163">
        <v>646486.71</v>
      </c>
      <c r="AZ100" s="163">
        <v>663587.80000000005</v>
      </c>
    </row>
    <row r="101" spans="1:52" hidden="1" outlineLevel="1">
      <c r="A101" s="160">
        <v>4625</v>
      </c>
      <c r="B101" s="163">
        <v>182594.28</v>
      </c>
      <c r="C101" s="163">
        <v>188384.94</v>
      </c>
      <c r="D101" s="163">
        <v>194848.19</v>
      </c>
      <c r="E101" s="163">
        <v>201310.41</v>
      </c>
      <c r="F101" s="163">
        <v>216392.7</v>
      </c>
      <c r="G101" s="163">
        <v>217605.01</v>
      </c>
      <c r="H101" s="163">
        <v>224605.92</v>
      </c>
      <c r="I101" s="163">
        <v>232147.58</v>
      </c>
      <c r="J101" s="163">
        <v>246960.01</v>
      </c>
      <c r="K101" s="163">
        <v>254500.64</v>
      </c>
      <c r="L101" s="163">
        <v>247363.77</v>
      </c>
      <c r="M101" s="163">
        <v>249249.7</v>
      </c>
      <c r="N101" s="163">
        <v>262850.84999999998</v>
      </c>
      <c r="O101" s="163">
        <v>269449.03000000003</v>
      </c>
      <c r="P101" s="163">
        <v>276449.94</v>
      </c>
      <c r="Q101" s="163">
        <v>280758.43</v>
      </c>
      <c r="R101" s="163">
        <v>294224.65000000002</v>
      </c>
      <c r="S101" s="163">
        <v>301092.69</v>
      </c>
      <c r="T101" s="163">
        <v>307826.83</v>
      </c>
      <c r="U101" s="163">
        <v>314827.74</v>
      </c>
      <c r="V101" s="163">
        <v>328294.99</v>
      </c>
      <c r="W101" s="163">
        <v>334755.15000000002</v>
      </c>
      <c r="X101" s="163">
        <v>341623.19</v>
      </c>
      <c r="Y101" s="163">
        <v>348492.26</v>
      </c>
      <c r="Z101" s="163">
        <v>345458.91</v>
      </c>
      <c r="AA101" s="163">
        <v>359098.17</v>
      </c>
      <c r="AB101" s="163">
        <v>365625.28</v>
      </c>
      <c r="AC101" s="163">
        <v>414068.24</v>
      </c>
      <c r="AD101" s="163">
        <v>400467.09</v>
      </c>
      <c r="AE101" s="163">
        <v>414102.23</v>
      </c>
      <c r="AF101" s="163">
        <v>441532.15999999997</v>
      </c>
      <c r="AG101" s="163">
        <v>447168.32</v>
      </c>
      <c r="AH101" s="163">
        <v>454581.23</v>
      </c>
      <c r="AI101" s="163">
        <v>473115.05</v>
      </c>
      <c r="AJ101" s="163">
        <v>478006.52</v>
      </c>
      <c r="AK101" s="163">
        <v>564750.03</v>
      </c>
      <c r="AL101" s="163">
        <v>565153.79</v>
      </c>
      <c r="AM101" s="163">
        <v>598546.39</v>
      </c>
      <c r="AN101" s="163">
        <v>598951.18000000005</v>
      </c>
      <c r="AO101" s="163">
        <v>599625.82999999996</v>
      </c>
      <c r="AP101" s="163">
        <v>609724.98</v>
      </c>
      <c r="AQ101" s="163">
        <v>632479.74</v>
      </c>
      <c r="AR101" s="163">
        <v>637999.51</v>
      </c>
      <c r="AS101" s="163">
        <v>644192.9</v>
      </c>
      <c r="AT101" s="163">
        <v>649986.65</v>
      </c>
      <c r="AU101" s="163">
        <v>656181.06999999995</v>
      </c>
      <c r="AV101" s="163">
        <v>661433.04</v>
      </c>
      <c r="AW101" s="163">
        <v>669779.13</v>
      </c>
      <c r="AX101" s="163">
        <v>675030.07</v>
      </c>
      <c r="AY101" s="163">
        <v>677457.78</v>
      </c>
      <c r="AZ101" s="163">
        <v>698729.34</v>
      </c>
    </row>
    <row r="102" spans="1:52" hidden="1" outlineLevel="1">
      <c r="A102" s="160">
        <v>4750</v>
      </c>
      <c r="B102" s="163">
        <v>183266.87</v>
      </c>
      <c r="C102" s="163">
        <v>189329.45</v>
      </c>
      <c r="D102" s="163">
        <v>196866.99</v>
      </c>
      <c r="E102" s="163">
        <v>204946.31</v>
      </c>
      <c r="F102" s="163">
        <v>220298.46</v>
      </c>
      <c r="G102" s="163">
        <v>221778.57</v>
      </c>
      <c r="H102" s="163">
        <v>229049.34</v>
      </c>
      <c r="I102" s="163">
        <v>236725.93</v>
      </c>
      <c r="J102" s="163">
        <v>251672.26</v>
      </c>
      <c r="K102" s="163">
        <v>258811.19</v>
      </c>
      <c r="L102" s="163">
        <v>251672.26</v>
      </c>
      <c r="M102" s="163">
        <v>254096.88</v>
      </c>
      <c r="N102" s="163">
        <v>268099.73</v>
      </c>
      <c r="O102" s="163">
        <v>275102.7</v>
      </c>
      <c r="P102" s="163">
        <v>282104.64</v>
      </c>
      <c r="Q102" s="163">
        <v>286281.28999999998</v>
      </c>
      <c r="R102" s="163">
        <v>300419.07</v>
      </c>
      <c r="S102" s="163">
        <v>306881.28999999998</v>
      </c>
      <c r="T102" s="163">
        <v>313747.27</v>
      </c>
      <c r="U102" s="163">
        <v>320885.17</v>
      </c>
      <c r="V102" s="163">
        <v>334217.49</v>
      </c>
      <c r="W102" s="163">
        <v>341489.29</v>
      </c>
      <c r="X102" s="163">
        <v>348221.37</v>
      </c>
      <c r="Y102" s="163">
        <v>355628.1</v>
      </c>
      <c r="Z102" s="163">
        <v>350644.96</v>
      </c>
      <c r="AA102" s="163">
        <v>366363.79</v>
      </c>
      <c r="AB102" s="163">
        <v>372592.2</v>
      </c>
      <c r="AC102" s="163">
        <v>418376.73</v>
      </c>
      <c r="AD102" s="163">
        <v>411733.23</v>
      </c>
      <c r="AE102" s="163">
        <v>428339.92</v>
      </c>
      <c r="AF102" s="163">
        <v>451764.18</v>
      </c>
      <c r="AG102" s="163">
        <v>457100.61</v>
      </c>
      <c r="AH102" s="163">
        <v>459473.73</v>
      </c>
      <c r="AI102" s="163">
        <v>478600.83</v>
      </c>
      <c r="AJ102" s="163">
        <v>483196.69</v>
      </c>
      <c r="AK102" s="163">
        <v>582524.74</v>
      </c>
      <c r="AL102" s="163">
        <v>599490.9</v>
      </c>
      <c r="AM102" s="163">
        <v>604743.9</v>
      </c>
      <c r="AN102" s="163">
        <v>609856.81999999995</v>
      </c>
      <c r="AO102" s="163">
        <v>611205.09</v>
      </c>
      <c r="AP102" s="163">
        <v>634232.80000000005</v>
      </c>
      <c r="AQ102" s="163">
        <v>639617.64</v>
      </c>
      <c r="AR102" s="163">
        <v>645407.27</v>
      </c>
      <c r="AS102" s="163">
        <v>663047.05000000005</v>
      </c>
      <c r="AT102" s="163">
        <v>668837.71</v>
      </c>
      <c r="AU102" s="163">
        <v>669913.03</v>
      </c>
      <c r="AV102" s="163">
        <v>671261.3</v>
      </c>
      <c r="AW102" s="163">
        <v>677052.99</v>
      </c>
      <c r="AX102" s="163">
        <v>682573.79</v>
      </c>
      <c r="AY102" s="163">
        <v>685265.18</v>
      </c>
      <c r="AZ102" s="163">
        <v>699808.78</v>
      </c>
    </row>
    <row r="103" spans="1:52" hidden="1" outlineLevel="1">
      <c r="A103" s="160">
        <v>4875</v>
      </c>
      <c r="B103" s="163">
        <v>185152.8</v>
      </c>
      <c r="C103" s="163">
        <v>192827.33</v>
      </c>
      <c r="D103" s="163">
        <v>200368.99</v>
      </c>
      <c r="E103" s="163">
        <v>208583.24</v>
      </c>
      <c r="F103" s="163">
        <v>228780.51</v>
      </c>
      <c r="G103" s="163">
        <v>229590.09</v>
      </c>
      <c r="H103" s="163">
        <v>237668.38</v>
      </c>
      <c r="I103" s="163">
        <v>245477.84</v>
      </c>
      <c r="J103" s="163">
        <v>261098.82</v>
      </c>
      <c r="K103" s="163">
        <v>268907.25</v>
      </c>
      <c r="L103" s="163">
        <v>260965.95</v>
      </c>
      <c r="M103" s="163">
        <v>262982.69</v>
      </c>
      <c r="N103" s="163">
        <v>277797.18</v>
      </c>
      <c r="O103" s="163">
        <v>285202.88</v>
      </c>
      <c r="P103" s="163">
        <v>292607.55</v>
      </c>
      <c r="Q103" s="163">
        <v>296918.09999999998</v>
      </c>
      <c r="R103" s="163">
        <v>305130.28999999998</v>
      </c>
      <c r="S103" s="163">
        <v>312135.32</v>
      </c>
      <c r="T103" s="163">
        <v>319001.3</v>
      </c>
      <c r="U103" s="163">
        <v>324405.71000000002</v>
      </c>
      <c r="V103" s="163">
        <v>331668.24</v>
      </c>
      <c r="W103" s="163">
        <v>345012.92</v>
      </c>
      <c r="X103" s="163">
        <v>352424.8</v>
      </c>
      <c r="Y103" s="163">
        <v>359098.17</v>
      </c>
      <c r="Z103" s="163">
        <v>366067.15</v>
      </c>
      <c r="AA103" s="163">
        <v>380300.72</v>
      </c>
      <c r="AB103" s="163">
        <v>387564.28</v>
      </c>
      <c r="AC103" s="163">
        <v>422955.08</v>
      </c>
      <c r="AD103" s="163">
        <v>433822.61</v>
      </c>
      <c r="AE103" s="163">
        <v>455616.38</v>
      </c>
      <c r="AF103" s="163">
        <v>460364.68</v>
      </c>
      <c r="AG103" s="163">
        <v>464661.84</v>
      </c>
      <c r="AH103" s="163">
        <v>469258.73</v>
      </c>
      <c r="AI103" s="163">
        <v>484234.93</v>
      </c>
      <c r="AJ103" s="163">
        <v>484678.86</v>
      </c>
      <c r="AK103" s="163">
        <v>590062.28</v>
      </c>
      <c r="AL103" s="163">
        <v>605955.18000000005</v>
      </c>
      <c r="AM103" s="163">
        <v>606762.69999999995</v>
      </c>
      <c r="AN103" s="163">
        <v>616457.06000000006</v>
      </c>
      <c r="AO103" s="163">
        <v>636924.18999999994</v>
      </c>
      <c r="AP103" s="163">
        <v>641368.64</v>
      </c>
      <c r="AQ103" s="163">
        <v>647159.30000000005</v>
      </c>
      <c r="AR103" s="163">
        <v>647831.89</v>
      </c>
      <c r="AS103" s="163">
        <v>665606.6</v>
      </c>
      <c r="AT103" s="163">
        <v>668972.64</v>
      </c>
      <c r="AU103" s="163">
        <v>672202.72</v>
      </c>
      <c r="AV103" s="163">
        <v>677457.78</v>
      </c>
      <c r="AW103" s="163">
        <v>677457.78</v>
      </c>
      <c r="AX103" s="163">
        <v>699674.88</v>
      </c>
      <c r="AY103" s="163">
        <v>706272.03</v>
      </c>
      <c r="AZ103" s="163">
        <v>716775.97</v>
      </c>
    </row>
    <row r="104" spans="1:52" hidden="1" outlineLevel="1">
      <c r="A104" s="160">
        <v>5000</v>
      </c>
      <c r="B104" s="163">
        <v>189866.08</v>
      </c>
      <c r="C104" s="163">
        <v>197271.78</v>
      </c>
      <c r="D104" s="163">
        <v>204946.31</v>
      </c>
      <c r="E104" s="163">
        <v>212757.83</v>
      </c>
      <c r="F104" s="163">
        <v>233359.89</v>
      </c>
      <c r="G104" s="163">
        <v>234166.38</v>
      </c>
      <c r="H104" s="163">
        <v>241975.84</v>
      </c>
      <c r="I104" s="163">
        <v>249788.39</v>
      </c>
      <c r="J104" s="163">
        <v>265811.07</v>
      </c>
      <c r="K104" s="163">
        <v>273620.53000000003</v>
      </c>
      <c r="L104" s="163">
        <v>265811.07</v>
      </c>
      <c r="M104" s="163">
        <v>268099.73</v>
      </c>
      <c r="N104" s="163">
        <v>283046.06</v>
      </c>
      <c r="O104" s="163">
        <v>284530.28999999998</v>
      </c>
      <c r="P104" s="163">
        <v>289861.57</v>
      </c>
      <c r="Q104" s="163">
        <v>294158.73</v>
      </c>
      <c r="R104" s="163">
        <v>313747.27</v>
      </c>
      <c r="S104" s="163">
        <v>321021.13</v>
      </c>
      <c r="T104" s="163">
        <v>327889.17</v>
      </c>
      <c r="U104" s="163">
        <v>335428.77</v>
      </c>
      <c r="V104" s="163">
        <v>349838.47</v>
      </c>
      <c r="W104" s="163">
        <v>356974.31</v>
      </c>
      <c r="X104" s="163">
        <v>364783.77</v>
      </c>
      <c r="Y104" s="163">
        <v>371651.81</v>
      </c>
      <c r="Z104" s="163">
        <v>386598.14</v>
      </c>
      <c r="AA104" s="163">
        <v>393735.01</v>
      </c>
      <c r="AB104" s="163">
        <v>400737.98</v>
      </c>
      <c r="AC104" s="163">
        <v>449483.76</v>
      </c>
      <c r="AD104" s="163">
        <v>441940.04</v>
      </c>
      <c r="AE104" s="163">
        <v>460364.68</v>
      </c>
      <c r="AF104" s="163">
        <v>464810.16</v>
      </c>
      <c r="AG104" s="163">
        <v>470001.36</v>
      </c>
      <c r="AH104" s="163">
        <v>474445.81</v>
      </c>
      <c r="AI104" s="163">
        <v>484678.86</v>
      </c>
      <c r="AJ104" s="163">
        <v>498318.12</v>
      </c>
      <c r="AK104" s="163">
        <v>596259.79</v>
      </c>
      <c r="AL104" s="163">
        <v>606221.94999999995</v>
      </c>
      <c r="AM104" s="163">
        <v>618339.9</v>
      </c>
      <c r="AN104" s="163">
        <v>619688.17000000004</v>
      </c>
      <c r="AO104" s="163">
        <v>643118.61</v>
      </c>
      <c r="AP104" s="163">
        <v>648775.37</v>
      </c>
      <c r="AQ104" s="163">
        <v>649581.86</v>
      </c>
      <c r="AR104" s="163">
        <v>657931.04</v>
      </c>
      <c r="AS104" s="163">
        <v>688496.29</v>
      </c>
      <c r="AT104" s="163">
        <v>695228.37</v>
      </c>
      <c r="AU104" s="163">
        <v>701289.92</v>
      </c>
      <c r="AV104" s="163">
        <v>734684.58</v>
      </c>
      <c r="AW104" s="163">
        <v>741013.93</v>
      </c>
      <c r="AX104" s="163">
        <v>746535.76</v>
      </c>
      <c r="AY104" s="163">
        <v>754478.09</v>
      </c>
      <c r="AZ104" s="163">
        <v>763097.13</v>
      </c>
    </row>
    <row r="105" spans="1:52" hidden="1" outlineLevel="1">
      <c r="A105" s="160">
        <v>5125</v>
      </c>
      <c r="B105" s="163">
        <v>199696.4</v>
      </c>
      <c r="C105" s="163">
        <v>206697.31</v>
      </c>
      <c r="D105" s="163">
        <v>213966.02</v>
      </c>
      <c r="E105" s="163">
        <v>221376.87</v>
      </c>
      <c r="F105" s="163">
        <v>231609.92</v>
      </c>
      <c r="G105" s="163">
        <v>251537.33</v>
      </c>
      <c r="H105" s="163">
        <v>260023.5</v>
      </c>
      <c r="I105" s="163">
        <v>272544.18</v>
      </c>
      <c r="J105" s="163">
        <v>283450.84999999998</v>
      </c>
      <c r="K105" s="163">
        <v>279814.95</v>
      </c>
      <c r="L105" s="163">
        <v>310113.43</v>
      </c>
      <c r="M105" s="163">
        <v>308362.43</v>
      </c>
      <c r="N105" s="163">
        <v>319671.83</v>
      </c>
      <c r="O105" s="163">
        <v>318462.61</v>
      </c>
      <c r="P105" s="163">
        <v>332870.25</v>
      </c>
      <c r="Q105" s="163">
        <v>344721.43</v>
      </c>
      <c r="R105" s="163">
        <v>351856.24</v>
      </c>
      <c r="S105" s="163">
        <v>365455.33</v>
      </c>
      <c r="T105" s="163">
        <v>367611.12</v>
      </c>
      <c r="U105" s="163">
        <v>372323.37</v>
      </c>
      <c r="V105" s="163">
        <v>381481.1</v>
      </c>
      <c r="W105" s="163">
        <v>390637.8</v>
      </c>
      <c r="X105" s="163">
        <v>400198.26</v>
      </c>
      <c r="Y105" s="163">
        <v>404373.88</v>
      </c>
      <c r="Z105" s="163">
        <v>414204.2</v>
      </c>
      <c r="AA105" s="163">
        <v>424841.01</v>
      </c>
      <c r="AB105" s="163">
        <v>429416.27</v>
      </c>
      <c r="AC105" s="163">
        <v>499037.06</v>
      </c>
      <c r="AD105" s="163">
        <v>482339.73</v>
      </c>
      <c r="AE105" s="163">
        <v>487188.97</v>
      </c>
      <c r="AF105" s="163">
        <v>487188.97</v>
      </c>
      <c r="AG105" s="163">
        <v>502805.83</v>
      </c>
      <c r="AH105" s="163">
        <v>507922.87</v>
      </c>
      <c r="AI105" s="163">
        <v>512904.98</v>
      </c>
      <c r="AJ105" s="163">
        <v>513307.71</v>
      </c>
      <c r="AK105" s="163">
        <v>664529.22</v>
      </c>
      <c r="AL105" s="163">
        <v>676379.37</v>
      </c>
      <c r="AM105" s="163">
        <v>686881.25</v>
      </c>
      <c r="AN105" s="163">
        <v>696307.81</v>
      </c>
      <c r="AO105" s="163">
        <v>710985.31</v>
      </c>
      <c r="AP105" s="163">
        <v>723374.15</v>
      </c>
      <c r="AQ105" s="163">
        <v>728223.39</v>
      </c>
      <c r="AR105" s="163">
        <v>724047.77</v>
      </c>
      <c r="AS105" s="163">
        <v>727412.78</v>
      </c>
      <c r="AT105" s="163">
        <v>741419.75</v>
      </c>
      <c r="AU105" s="163">
        <v>767537.46</v>
      </c>
      <c r="AV105" s="163">
        <v>774004.83</v>
      </c>
      <c r="AW105" s="163">
        <v>781141.7</v>
      </c>
      <c r="AX105" s="163">
        <v>792723.02</v>
      </c>
      <c r="AY105" s="163">
        <v>799317.08</v>
      </c>
      <c r="AZ105" s="163">
        <v>805784.45</v>
      </c>
    </row>
    <row r="106" spans="1:52" hidden="1" outlineLevel="1">
      <c r="A106" s="160">
        <v>5250</v>
      </c>
      <c r="B106" s="163">
        <v>202389.85</v>
      </c>
      <c r="C106" s="163">
        <v>210062.32</v>
      </c>
      <c r="D106" s="163">
        <v>217739.94</v>
      </c>
      <c r="E106" s="163">
        <v>225954.19</v>
      </c>
      <c r="F106" s="163">
        <v>234707.13</v>
      </c>
      <c r="G106" s="163">
        <v>257331.08</v>
      </c>
      <c r="H106" s="163">
        <v>266214.83</v>
      </c>
      <c r="I106" s="163">
        <v>276853.7</v>
      </c>
      <c r="J106" s="163">
        <v>287356.61</v>
      </c>
      <c r="K106" s="163">
        <v>288972.68</v>
      </c>
      <c r="L106" s="163">
        <v>313480.5</v>
      </c>
      <c r="M106" s="163">
        <v>310920.95</v>
      </c>
      <c r="N106" s="163">
        <v>323984.44</v>
      </c>
      <c r="O106" s="163">
        <v>328829.56</v>
      </c>
      <c r="P106" s="163">
        <v>342431.74</v>
      </c>
      <c r="Q106" s="163">
        <v>351049.75</v>
      </c>
      <c r="R106" s="163">
        <v>356571.58</v>
      </c>
      <c r="S106" s="163">
        <v>370169.64</v>
      </c>
      <c r="T106" s="163">
        <v>375286.68</v>
      </c>
      <c r="U106" s="163">
        <v>379730.1</v>
      </c>
      <c r="V106" s="163">
        <v>391040.53</v>
      </c>
      <c r="W106" s="163">
        <v>396026.76</v>
      </c>
      <c r="X106" s="163">
        <v>406259.81</v>
      </c>
      <c r="Y106" s="163">
        <v>408817.3</v>
      </c>
      <c r="Z106" s="163">
        <v>424030.4</v>
      </c>
      <c r="AA106" s="163">
        <v>429416.27</v>
      </c>
      <c r="AB106" s="163">
        <v>434131.61</v>
      </c>
      <c r="AC106" s="163">
        <v>504288</v>
      </c>
      <c r="AD106" s="163">
        <v>487188.97</v>
      </c>
      <c r="AE106" s="163">
        <v>491900.19</v>
      </c>
      <c r="AF106" s="163">
        <v>499304.86</v>
      </c>
      <c r="AG106" s="163">
        <v>509271.14</v>
      </c>
      <c r="AH106" s="163">
        <v>513177.93</v>
      </c>
      <c r="AI106" s="163">
        <v>525024.99</v>
      </c>
      <c r="AJ106" s="163">
        <v>525157.86</v>
      </c>
      <c r="AK106" s="163">
        <v>672202.72</v>
      </c>
      <c r="AL106" s="163">
        <v>685669.97</v>
      </c>
      <c r="AM106" s="163">
        <v>699674.88</v>
      </c>
      <c r="AN106" s="163">
        <v>705600.47</v>
      </c>
      <c r="AO106" s="163">
        <v>716508.17</v>
      </c>
      <c r="AP106" s="163">
        <v>729298.71</v>
      </c>
      <c r="AQ106" s="163">
        <v>736301.68</v>
      </c>
      <c r="AR106" s="163">
        <v>746535.76</v>
      </c>
      <c r="AS106" s="163">
        <v>749093.25</v>
      </c>
      <c r="AT106" s="163">
        <v>749364.14</v>
      </c>
      <c r="AU106" s="163">
        <v>776024.66</v>
      </c>
      <c r="AV106" s="163">
        <v>783296.46</v>
      </c>
      <c r="AW106" s="163">
        <v>793798.34</v>
      </c>
      <c r="AX106" s="163">
        <v>799720.84</v>
      </c>
      <c r="AY106" s="163">
        <v>806724.84</v>
      </c>
      <c r="AZ106" s="163">
        <v>815881.54</v>
      </c>
    </row>
    <row r="107" spans="1:52" hidden="1" outlineLevel="1">
      <c r="A107" s="160">
        <v>5375</v>
      </c>
      <c r="B107" s="163">
        <v>212485.91</v>
      </c>
      <c r="C107" s="163">
        <v>220567.29</v>
      </c>
      <c r="D107" s="163">
        <v>228645.58</v>
      </c>
      <c r="E107" s="163">
        <v>236993.73</v>
      </c>
      <c r="F107" s="163">
        <v>237129.69</v>
      </c>
      <c r="G107" s="163">
        <v>260292.33</v>
      </c>
      <c r="H107" s="163">
        <v>268907.25</v>
      </c>
      <c r="I107" s="163">
        <v>279546.12</v>
      </c>
      <c r="J107" s="163">
        <v>290589.78000000003</v>
      </c>
      <c r="K107" s="163">
        <v>292202.76</v>
      </c>
      <c r="L107" s="163">
        <v>317655.09000000003</v>
      </c>
      <c r="M107" s="163">
        <v>315905.12</v>
      </c>
      <c r="N107" s="163">
        <v>327754.23999999999</v>
      </c>
      <c r="O107" s="163">
        <v>332332.59000000003</v>
      </c>
      <c r="P107" s="163">
        <v>346874.13</v>
      </c>
      <c r="Q107" s="163">
        <v>355090.44</v>
      </c>
      <c r="R107" s="163">
        <v>361552.66</v>
      </c>
      <c r="S107" s="163">
        <v>376364.06</v>
      </c>
      <c r="T107" s="163">
        <v>379461.27</v>
      </c>
      <c r="U107" s="163">
        <v>393196.32</v>
      </c>
      <c r="V107" s="163">
        <v>398177.4</v>
      </c>
      <c r="W107" s="163">
        <v>401274.61</v>
      </c>
      <c r="X107" s="163">
        <v>420800.32</v>
      </c>
      <c r="Y107" s="163">
        <v>425649.56</v>
      </c>
      <c r="Z107" s="163">
        <v>426054.35</v>
      </c>
      <c r="AA107" s="163">
        <v>432112.81</v>
      </c>
      <c r="AB107" s="163">
        <v>438574</v>
      </c>
      <c r="AC107" s="163">
        <v>513040.94</v>
      </c>
      <c r="AD107" s="163">
        <v>518695.64</v>
      </c>
      <c r="AE107" s="163">
        <v>523139.06</v>
      </c>
      <c r="AF107" s="163">
        <v>527717.41</v>
      </c>
      <c r="AG107" s="163">
        <v>538218.26</v>
      </c>
      <c r="AH107" s="163">
        <v>544684.6</v>
      </c>
      <c r="AI107" s="163">
        <v>556668.65</v>
      </c>
      <c r="AJ107" s="163">
        <v>565692.48</v>
      </c>
      <c r="AK107" s="163">
        <v>697923.88</v>
      </c>
      <c r="AL107" s="163">
        <v>703845.35</v>
      </c>
      <c r="AM107" s="163">
        <v>707214.48</v>
      </c>
      <c r="AN107" s="163">
        <v>720143.04</v>
      </c>
      <c r="AO107" s="163">
        <v>730915.81</v>
      </c>
      <c r="AP107" s="163">
        <v>736973.24</v>
      </c>
      <c r="AQ107" s="163">
        <v>754883.91</v>
      </c>
      <c r="AR107" s="163">
        <v>754211.32</v>
      </c>
      <c r="AS107" s="163">
        <v>758250.98</v>
      </c>
      <c r="AT107" s="163">
        <v>776562.32</v>
      </c>
      <c r="AU107" s="163">
        <v>783296.46</v>
      </c>
      <c r="AV107" s="163">
        <v>795818.17</v>
      </c>
      <c r="AW107" s="163">
        <v>801744.79</v>
      </c>
      <c r="AX107" s="163">
        <v>808475.84</v>
      </c>
      <c r="AY107" s="163">
        <v>814806.22</v>
      </c>
      <c r="AZ107" s="163">
        <v>824365.65</v>
      </c>
    </row>
    <row r="108" spans="1:52" hidden="1" outlineLevel="1">
      <c r="A108" s="160">
        <v>5500</v>
      </c>
      <c r="B108" s="163">
        <v>217877.96</v>
      </c>
      <c r="C108" s="163">
        <v>225550.43</v>
      </c>
      <c r="D108" s="163">
        <v>233359.89</v>
      </c>
      <c r="E108" s="163">
        <v>241705.98</v>
      </c>
      <c r="F108" s="163">
        <v>251672.26</v>
      </c>
      <c r="G108" s="163">
        <v>268503.49</v>
      </c>
      <c r="H108" s="163">
        <v>280218.71000000002</v>
      </c>
      <c r="I108" s="163">
        <v>290993.53999999998</v>
      </c>
      <c r="J108" s="163">
        <v>302166.98</v>
      </c>
      <c r="K108" s="163">
        <v>304727.56</v>
      </c>
      <c r="L108" s="163">
        <v>323580.68</v>
      </c>
      <c r="M108" s="163">
        <v>320885.17</v>
      </c>
      <c r="N108" s="163">
        <v>338122.22</v>
      </c>
      <c r="O108" s="163">
        <v>339871.16</v>
      </c>
      <c r="P108" s="163">
        <v>352933.62</v>
      </c>
      <c r="Q108" s="163">
        <v>362897.84</v>
      </c>
      <c r="R108" s="163">
        <v>372728.16</v>
      </c>
      <c r="S108" s="163">
        <v>381077.34</v>
      </c>
      <c r="T108" s="163">
        <v>390235.07</v>
      </c>
      <c r="U108" s="163">
        <v>395484.98</v>
      </c>
      <c r="V108" s="163">
        <v>401006.81</v>
      </c>
      <c r="W108" s="163">
        <v>412856.96</v>
      </c>
      <c r="X108" s="163">
        <v>422551.32</v>
      </c>
      <c r="Y108" s="163">
        <v>433057.32</v>
      </c>
      <c r="Z108" s="163">
        <v>430092.98</v>
      </c>
      <c r="AA108" s="163">
        <v>436691.16</v>
      </c>
      <c r="AB108" s="163">
        <v>443692.07</v>
      </c>
      <c r="AC108" s="163">
        <v>507786.91</v>
      </c>
      <c r="AD108" s="163">
        <v>513307.71</v>
      </c>
      <c r="AE108" s="163">
        <v>517889.15</v>
      </c>
      <c r="AF108" s="163">
        <v>522059.62</v>
      </c>
      <c r="AG108" s="163">
        <v>533506.01</v>
      </c>
      <c r="AH108" s="163">
        <v>539971.31999999995</v>
      </c>
      <c r="AI108" s="163">
        <v>548857.13</v>
      </c>
      <c r="AJ108" s="163">
        <v>562326.43999999994</v>
      </c>
      <c r="AK108" s="163">
        <v>702232.37</v>
      </c>
      <c r="AL108" s="163">
        <v>710985.31</v>
      </c>
      <c r="AM108" s="163">
        <v>726067.6</v>
      </c>
      <c r="AN108" s="163">
        <v>728626.12</v>
      </c>
      <c r="AO108" s="163">
        <v>738187.61</v>
      </c>
      <c r="AP108" s="163">
        <v>748688.46</v>
      </c>
      <c r="AQ108" s="163">
        <v>762423.51</v>
      </c>
      <c r="AR108" s="163">
        <v>772389.79</v>
      </c>
      <c r="AS108" s="163">
        <v>777640.73</v>
      </c>
      <c r="AT108" s="163">
        <v>785721.08</v>
      </c>
      <c r="AU108" s="163">
        <v>797704.1</v>
      </c>
      <c r="AV108" s="163">
        <v>798915.38</v>
      </c>
      <c r="AW108" s="163">
        <v>805784.45</v>
      </c>
      <c r="AX108" s="163">
        <v>821942.06</v>
      </c>
      <c r="AY108" s="163">
        <v>829617.62</v>
      </c>
      <c r="AZ108" s="163">
        <v>836349.7</v>
      </c>
    </row>
    <row r="109" spans="1:52" hidden="1" outlineLevel="1">
      <c r="A109" s="160">
        <v>5625</v>
      </c>
      <c r="B109" s="163">
        <v>226088.09</v>
      </c>
      <c r="C109" s="163">
        <v>234166.38</v>
      </c>
      <c r="D109" s="163">
        <v>242110.77</v>
      </c>
      <c r="E109" s="163">
        <v>250595.91</v>
      </c>
      <c r="F109" s="163">
        <v>260023.5</v>
      </c>
      <c r="G109" s="163">
        <v>277661.21999999997</v>
      </c>
      <c r="H109" s="163">
        <v>287492.57</v>
      </c>
      <c r="I109" s="163">
        <v>299073.89</v>
      </c>
      <c r="J109" s="163">
        <v>310788.08</v>
      </c>
      <c r="K109" s="163">
        <v>314019.19</v>
      </c>
      <c r="L109" s="163">
        <v>336102.39</v>
      </c>
      <c r="M109" s="163">
        <v>343374.19</v>
      </c>
      <c r="N109" s="163">
        <v>350107.3</v>
      </c>
      <c r="O109" s="163">
        <v>350914.82</v>
      </c>
      <c r="P109" s="163">
        <v>368822.4</v>
      </c>
      <c r="Q109" s="163">
        <v>380270.85</v>
      </c>
      <c r="R109" s="163">
        <v>385791.65</v>
      </c>
      <c r="S109" s="163">
        <v>399930.46</v>
      </c>
      <c r="T109" s="163">
        <v>404910.51</v>
      </c>
      <c r="U109" s="163">
        <v>411237.8</v>
      </c>
      <c r="V109" s="163">
        <v>422551.32</v>
      </c>
      <c r="W109" s="163">
        <v>434805.23</v>
      </c>
      <c r="X109" s="163">
        <v>439383.58</v>
      </c>
      <c r="Y109" s="163">
        <v>445173.21</v>
      </c>
      <c r="Z109" s="163">
        <v>456080.91</v>
      </c>
      <c r="AA109" s="163">
        <v>458368.54</v>
      </c>
      <c r="AB109" s="163">
        <v>463486.61</v>
      </c>
      <c r="AC109" s="163">
        <v>520852.46</v>
      </c>
      <c r="AD109" s="163">
        <v>524350.34</v>
      </c>
      <c r="AE109" s="163">
        <v>539166.89</v>
      </c>
      <c r="AF109" s="163">
        <v>551281.75</v>
      </c>
      <c r="AG109" s="163">
        <v>557613.16</v>
      </c>
      <c r="AH109" s="163">
        <v>563537.72</v>
      </c>
      <c r="AI109" s="163">
        <v>577407.69999999995</v>
      </c>
      <c r="AJ109" s="163">
        <v>589255.79</v>
      </c>
      <c r="AK109" s="163">
        <v>727144.98</v>
      </c>
      <c r="AL109" s="163">
        <v>734146.92</v>
      </c>
      <c r="AM109" s="163">
        <v>752728.12</v>
      </c>
      <c r="AN109" s="163">
        <v>757981.12</v>
      </c>
      <c r="AO109" s="163">
        <v>769562.44</v>
      </c>
      <c r="AP109" s="163">
        <v>794606.89</v>
      </c>
      <c r="AQ109" s="163">
        <v>798512.65</v>
      </c>
      <c r="AR109" s="163">
        <v>798512.65</v>
      </c>
      <c r="AS109" s="163">
        <v>807265.59</v>
      </c>
      <c r="AT109" s="163">
        <v>815881.54</v>
      </c>
      <c r="AU109" s="163">
        <v>822346.85</v>
      </c>
      <c r="AV109" s="163">
        <v>837965.77</v>
      </c>
      <c r="AW109" s="163">
        <v>858433.93</v>
      </c>
      <c r="AX109" s="163">
        <v>865704.7</v>
      </c>
      <c r="AY109" s="163">
        <v>872571.71</v>
      </c>
      <c r="AZ109" s="163">
        <v>898291.84</v>
      </c>
    </row>
    <row r="110" spans="1:52" hidden="1" outlineLevel="1">
      <c r="A110" s="160">
        <v>5750</v>
      </c>
      <c r="B110" s="163">
        <v>231472.93</v>
      </c>
      <c r="C110" s="163">
        <v>238878.63</v>
      </c>
      <c r="D110" s="163">
        <v>246960.01</v>
      </c>
      <c r="E110" s="163">
        <v>254903.37</v>
      </c>
      <c r="F110" s="163">
        <v>262578.93</v>
      </c>
      <c r="G110" s="163">
        <v>280218.71000000002</v>
      </c>
      <c r="H110" s="163">
        <v>290453.82</v>
      </c>
      <c r="I110" s="163">
        <v>306747.39</v>
      </c>
      <c r="J110" s="163">
        <v>316172.92</v>
      </c>
      <c r="K110" s="163">
        <v>319270.13</v>
      </c>
      <c r="L110" s="163">
        <v>338930.77</v>
      </c>
      <c r="M110" s="163">
        <v>346469.34</v>
      </c>
      <c r="N110" s="163">
        <v>353472.31</v>
      </c>
      <c r="O110" s="163">
        <v>358994.14</v>
      </c>
      <c r="P110" s="163">
        <v>372323.37</v>
      </c>
      <c r="Q110" s="163">
        <v>384443.38</v>
      </c>
      <c r="R110" s="163">
        <v>394139.8</v>
      </c>
      <c r="S110" s="163">
        <v>403833.13</v>
      </c>
      <c r="T110" s="163">
        <v>408681.34</v>
      </c>
      <c r="U110" s="163">
        <v>417840.1</v>
      </c>
      <c r="V110" s="163">
        <v>427265.63</v>
      </c>
      <c r="W110" s="163">
        <v>439115.78</v>
      </c>
      <c r="X110" s="163">
        <v>443960.9</v>
      </c>
      <c r="Y110" s="163">
        <v>449751.56</v>
      </c>
      <c r="Z110" s="163">
        <v>459043.19</v>
      </c>
      <c r="AA110" s="163">
        <v>463081.82</v>
      </c>
      <c r="AB110" s="163">
        <v>469546.1</v>
      </c>
      <c r="AC110" s="163">
        <v>526910.92000000004</v>
      </c>
      <c r="AD110" s="163">
        <v>541722.31999999995</v>
      </c>
      <c r="AE110" s="163">
        <v>546973.26</v>
      </c>
      <c r="AF110" s="163">
        <v>561919.59</v>
      </c>
      <c r="AG110" s="163">
        <v>574846.09</v>
      </c>
      <c r="AH110" s="163">
        <v>580772.71</v>
      </c>
      <c r="AI110" s="163">
        <v>597469.01</v>
      </c>
      <c r="AJ110" s="163">
        <v>600429.23</v>
      </c>
      <c r="AK110" s="163">
        <v>742360.14</v>
      </c>
      <c r="AL110" s="163">
        <v>747880.94</v>
      </c>
      <c r="AM110" s="163">
        <v>759731.09</v>
      </c>
      <c r="AN110" s="163">
        <v>777234.91</v>
      </c>
      <c r="AO110" s="163">
        <v>784237.88</v>
      </c>
      <c r="AP110" s="163">
        <v>808475.84</v>
      </c>
      <c r="AQ110" s="163">
        <v>812920.29</v>
      </c>
      <c r="AR110" s="163">
        <v>809554.25</v>
      </c>
      <c r="AS110" s="163">
        <v>818979.78</v>
      </c>
      <c r="AT110" s="163">
        <v>825038.24</v>
      </c>
      <c r="AU110" s="163">
        <v>830021.38</v>
      </c>
      <c r="AV110" s="163">
        <v>861128.41</v>
      </c>
      <c r="AW110" s="163">
        <v>887117.37</v>
      </c>
      <c r="AX110" s="163">
        <v>892096.39</v>
      </c>
      <c r="AY110" s="163">
        <v>900176.74</v>
      </c>
      <c r="AZ110" s="163">
        <v>907853.33</v>
      </c>
    </row>
    <row r="111" spans="1:52" hidden="1" outlineLevel="1">
      <c r="A111" s="160">
        <v>5875</v>
      </c>
      <c r="B111" s="163">
        <v>235917.38</v>
      </c>
      <c r="C111" s="163">
        <v>243593.97</v>
      </c>
      <c r="D111" s="163">
        <v>251672.26</v>
      </c>
      <c r="E111" s="163">
        <v>260023.5</v>
      </c>
      <c r="F111" s="163">
        <v>270523.32</v>
      </c>
      <c r="G111" s="163">
        <v>286145.33</v>
      </c>
      <c r="H111" s="163">
        <v>293012.34000000003</v>
      </c>
      <c r="I111" s="163">
        <v>312672.98</v>
      </c>
      <c r="J111" s="163">
        <v>323443.69</v>
      </c>
      <c r="K111" s="163">
        <v>323848.48</v>
      </c>
      <c r="L111" s="163">
        <v>348624.1</v>
      </c>
      <c r="M111" s="163">
        <v>350107.3</v>
      </c>
      <c r="N111" s="163">
        <v>360475.28</v>
      </c>
      <c r="O111" s="163">
        <v>362631.07</v>
      </c>
      <c r="P111" s="163">
        <v>378385.95</v>
      </c>
      <c r="Q111" s="163">
        <v>388216.27</v>
      </c>
      <c r="R111" s="163">
        <v>401813.3</v>
      </c>
      <c r="S111" s="163">
        <v>407737.86</v>
      </c>
      <c r="T111" s="163">
        <v>413125.79</v>
      </c>
      <c r="U111" s="163">
        <v>426054.35</v>
      </c>
      <c r="V111" s="163">
        <v>438170.24</v>
      </c>
      <c r="W111" s="163">
        <v>443692.07</v>
      </c>
      <c r="X111" s="163">
        <v>448808.08</v>
      </c>
      <c r="Y111" s="163">
        <v>456080.91</v>
      </c>
      <c r="Z111" s="163">
        <v>461332.88</v>
      </c>
      <c r="AA111" s="163">
        <v>467661.2</v>
      </c>
      <c r="AB111" s="163">
        <v>479781.21</v>
      </c>
      <c r="AC111" s="163">
        <v>531892</v>
      </c>
      <c r="AD111" s="163">
        <v>546434.56999999995</v>
      </c>
      <c r="AE111" s="163">
        <v>564209.28</v>
      </c>
      <c r="AF111" s="163">
        <v>570674.59</v>
      </c>
      <c r="AG111" s="163">
        <v>585618.86</v>
      </c>
      <c r="AH111" s="163">
        <v>595045.42000000004</v>
      </c>
      <c r="AI111" s="163">
        <v>602587.07999999996</v>
      </c>
      <c r="AJ111" s="163">
        <v>605685.31999999995</v>
      </c>
      <c r="AK111" s="163">
        <v>748958.32</v>
      </c>
      <c r="AL111" s="163">
        <v>758520.84</v>
      </c>
      <c r="AM111" s="163">
        <v>778177.36</v>
      </c>
      <c r="AN111" s="163">
        <v>795954.13</v>
      </c>
      <c r="AO111" s="163">
        <v>806187.18</v>
      </c>
      <c r="AP111" s="163">
        <v>817093.85</v>
      </c>
      <c r="AQ111" s="163">
        <v>824230.72</v>
      </c>
      <c r="AR111" s="163">
        <v>827599.85</v>
      </c>
      <c r="AS111" s="163">
        <v>822613.62</v>
      </c>
      <c r="AT111" s="163">
        <v>832849.76</v>
      </c>
      <c r="AU111" s="163">
        <v>837562.01</v>
      </c>
      <c r="AV111" s="163">
        <v>889135.14</v>
      </c>
      <c r="AW111" s="163">
        <v>895329.56</v>
      </c>
      <c r="AX111" s="163">
        <v>902198.63</v>
      </c>
      <c r="AY111" s="163">
        <v>905968.43</v>
      </c>
      <c r="AZ111" s="163">
        <v>917278.86</v>
      </c>
    </row>
    <row r="112" spans="1:52" hidden="1" outlineLevel="1">
      <c r="A112" s="160">
        <v>6000</v>
      </c>
      <c r="B112" s="163">
        <v>239958.07</v>
      </c>
      <c r="C112" s="163">
        <v>247901.43</v>
      </c>
      <c r="D112" s="163">
        <v>255980.75</v>
      </c>
      <c r="E112" s="163">
        <v>264333.02</v>
      </c>
      <c r="F112" s="163">
        <v>274431.14</v>
      </c>
      <c r="G112" s="163">
        <v>290589.78000000003</v>
      </c>
      <c r="H112" s="163">
        <v>297454.73</v>
      </c>
      <c r="I112" s="163">
        <v>316308.88</v>
      </c>
      <c r="J112" s="163">
        <v>328024.09999999998</v>
      </c>
      <c r="K112" s="163">
        <v>330043.93</v>
      </c>
      <c r="L112" s="163">
        <v>353472.31</v>
      </c>
      <c r="M112" s="163">
        <v>354954.48</v>
      </c>
      <c r="N112" s="163">
        <v>365592.32000000001</v>
      </c>
      <c r="O112" s="163">
        <v>369498.08</v>
      </c>
      <c r="P112" s="163">
        <v>383364.97</v>
      </c>
      <c r="Q112" s="163">
        <v>393735.01</v>
      </c>
      <c r="R112" s="163">
        <v>407335.13</v>
      </c>
      <c r="S112" s="163">
        <v>413125.79</v>
      </c>
      <c r="T112" s="163">
        <v>418376.73</v>
      </c>
      <c r="U112" s="163">
        <v>431574.12</v>
      </c>
      <c r="V112" s="163">
        <v>443960.9</v>
      </c>
      <c r="W112" s="163">
        <v>449751.56</v>
      </c>
      <c r="X112" s="163">
        <v>454467.93</v>
      </c>
      <c r="Y112" s="163">
        <v>462139.37</v>
      </c>
      <c r="Z112" s="163">
        <v>464563.99</v>
      </c>
      <c r="AA112" s="163">
        <v>473586.79</v>
      </c>
      <c r="AB112" s="163">
        <v>486513.29</v>
      </c>
      <c r="AC112" s="163">
        <v>538218.26</v>
      </c>
      <c r="AD112" s="163">
        <v>552763.92000000004</v>
      </c>
      <c r="AE112" s="163">
        <v>570539.66</v>
      </c>
      <c r="AF112" s="163">
        <v>576864.89</v>
      </c>
      <c r="AG112" s="163">
        <v>592353</v>
      </c>
      <c r="AH112" s="163">
        <v>601776.47</v>
      </c>
      <c r="AI112" s="163">
        <v>606089.07999999996</v>
      </c>
      <c r="AJ112" s="163">
        <v>609183.19999999995</v>
      </c>
      <c r="AK112" s="163">
        <v>750034.67</v>
      </c>
      <c r="AL112" s="163">
        <v>759731.09</v>
      </c>
      <c r="AM112" s="163">
        <v>779928.36</v>
      </c>
      <c r="AN112" s="163">
        <v>797434.24</v>
      </c>
      <c r="AO112" s="163">
        <v>803494.76</v>
      </c>
      <c r="AP112" s="163">
        <v>818307.19</v>
      </c>
      <c r="AQ112" s="163">
        <v>825577.96</v>
      </c>
      <c r="AR112" s="163">
        <v>832581.96</v>
      </c>
      <c r="AS112" s="163">
        <v>832849.76</v>
      </c>
      <c r="AT112" s="163">
        <v>844700.94</v>
      </c>
      <c r="AU112" s="163">
        <v>893984.38</v>
      </c>
      <c r="AV112" s="163">
        <v>899368.19</v>
      </c>
      <c r="AW112" s="163">
        <v>905968.43</v>
      </c>
      <c r="AX112" s="163">
        <v>911489.23</v>
      </c>
      <c r="AY112" s="163">
        <v>917144.96</v>
      </c>
      <c r="AZ112" s="163">
        <v>927917.73</v>
      </c>
    </row>
    <row r="113" spans="1:52" hidden="1" outlineLevel="1">
      <c r="A113" s="160">
        <v>6125</v>
      </c>
      <c r="B113" s="163">
        <v>253421.2</v>
      </c>
      <c r="C113" s="163">
        <v>267561.03999999998</v>
      </c>
      <c r="D113" s="163">
        <v>272544.18</v>
      </c>
      <c r="E113" s="163">
        <v>278200.94</v>
      </c>
      <c r="F113" s="163">
        <v>295167.09999999998</v>
      </c>
      <c r="G113" s="163">
        <v>309306.94</v>
      </c>
      <c r="H113" s="163">
        <v>311592.51</v>
      </c>
      <c r="I113" s="163">
        <v>318327.67999999999</v>
      </c>
      <c r="J113" s="163">
        <v>340681.77</v>
      </c>
      <c r="K113" s="163">
        <v>342029.01</v>
      </c>
      <c r="L113" s="163">
        <v>355356.18</v>
      </c>
      <c r="M113" s="163">
        <v>359934.53</v>
      </c>
      <c r="N113" s="163">
        <v>365860.12</v>
      </c>
      <c r="O113" s="163">
        <v>382018.76</v>
      </c>
      <c r="P113" s="163">
        <v>396026.76</v>
      </c>
      <c r="Q113" s="163">
        <v>409086.13</v>
      </c>
      <c r="R113" s="163">
        <v>423627.67</v>
      </c>
      <c r="S113" s="163">
        <v>427938.22</v>
      </c>
      <c r="T113" s="163">
        <v>433728.88</v>
      </c>
      <c r="U113" s="163">
        <v>446653.32</v>
      </c>
      <c r="V113" s="163">
        <v>458236.7</v>
      </c>
      <c r="W113" s="163">
        <v>465640.34</v>
      </c>
      <c r="X113" s="163">
        <v>472777.21</v>
      </c>
      <c r="Y113" s="163">
        <v>478565.81</v>
      </c>
      <c r="Z113" s="163">
        <v>485840.7</v>
      </c>
      <c r="AA113" s="163">
        <v>497825.78</v>
      </c>
      <c r="AB113" s="163">
        <v>506577.69</v>
      </c>
      <c r="AC113" s="163">
        <v>562862.04</v>
      </c>
      <c r="AD113" s="163">
        <v>584947.30000000005</v>
      </c>
      <c r="AE113" s="163">
        <v>596259.79</v>
      </c>
      <c r="AF113" s="163">
        <v>600567.25</v>
      </c>
      <c r="AG113" s="163">
        <v>614569.06999999995</v>
      </c>
      <c r="AH113" s="163">
        <v>622519.64</v>
      </c>
      <c r="AI113" s="163">
        <v>646082.94999999995</v>
      </c>
      <c r="AJ113" s="163">
        <v>654027.34</v>
      </c>
      <c r="AK113" s="163">
        <v>745862.14</v>
      </c>
      <c r="AL113" s="163">
        <v>749364.14</v>
      </c>
      <c r="AM113" s="163">
        <v>763637.88</v>
      </c>
      <c r="AN113" s="163">
        <v>767136.79</v>
      </c>
      <c r="AO113" s="163">
        <v>779523.57</v>
      </c>
      <c r="AP113" s="163">
        <v>790434.36</v>
      </c>
      <c r="AQ113" s="163">
        <v>802955.04</v>
      </c>
      <c r="AR113" s="163">
        <v>820593.79</v>
      </c>
      <c r="AS113" s="163">
        <v>839445.88</v>
      </c>
      <c r="AT113" s="163">
        <v>868263.22</v>
      </c>
      <c r="AU113" s="163">
        <v>899771.95</v>
      </c>
      <c r="AV113" s="163">
        <v>907312.58</v>
      </c>
      <c r="AW113" s="163">
        <v>914046.72</v>
      </c>
      <c r="AX113" s="163">
        <v>916606.27</v>
      </c>
      <c r="AY113" s="163">
        <v>927513.97</v>
      </c>
      <c r="AZ113" s="163">
        <v>932629.98</v>
      </c>
    </row>
    <row r="114" spans="1:52" hidden="1" outlineLevel="1">
      <c r="A114" s="160">
        <v>6250</v>
      </c>
      <c r="B114" s="163">
        <v>261906.34</v>
      </c>
      <c r="C114" s="163">
        <v>274025.32</v>
      </c>
      <c r="D114" s="163">
        <v>279546.12</v>
      </c>
      <c r="E114" s="163">
        <v>297185.90000000002</v>
      </c>
      <c r="F114" s="163">
        <v>302572.79999999999</v>
      </c>
      <c r="G114" s="163">
        <v>315095.53999999998</v>
      </c>
      <c r="H114" s="163">
        <v>321290.99</v>
      </c>
      <c r="I114" s="163">
        <v>341623.19</v>
      </c>
      <c r="J114" s="163">
        <v>364109.12</v>
      </c>
      <c r="K114" s="163">
        <v>356841.44</v>
      </c>
      <c r="L114" s="163">
        <v>371248.05</v>
      </c>
      <c r="M114" s="163">
        <v>370035.74</v>
      </c>
      <c r="N114" s="163">
        <v>375422.64</v>
      </c>
      <c r="O114" s="163">
        <v>392656.6</v>
      </c>
      <c r="P114" s="163">
        <v>397910.63</v>
      </c>
      <c r="Q114" s="163">
        <v>412453.2</v>
      </c>
      <c r="R114" s="163">
        <v>427669.39</v>
      </c>
      <c r="S114" s="163">
        <v>433728.88</v>
      </c>
      <c r="T114" s="163">
        <v>441808.2</v>
      </c>
      <c r="U114" s="163">
        <v>450019.36</v>
      </c>
      <c r="V114" s="163">
        <v>459179.15</v>
      </c>
      <c r="W114" s="163">
        <v>467393.4</v>
      </c>
      <c r="X114" s="163">
        <v>476413.11</v>
      </c>
      <c r="Y114" s="163">
        <v>481265.44</v>
      </c>
      <c r="Z114" s="163">
        <v>491226.57</v>
      </c>
      <c r="AA114" s="163">
        <v>505366.41</v>
      </c>
      <c r="AB114" s="163">
        <v>511289.94</v>
      </c>
      <c r="AC114" s="163">
        <v>602989.81000000006</v>
      </c>
      <c r="AD114" s="163">
        <v>605414.43000000005</v>
      </c>
      <c r="AE114" s="163">
        <v>614569.06999999995</v>
      </c>
      <c r="AF114" s="163">
        <v>614436.19999999995</v>
      </c>
      <c r="AG114" s="163">
        <v>616189.26</v>
      </c>
      <c r="AH114" s="163">
        <v>625074.04</v>
      </c>
      <c r="AI114" s="163">
        <v>656181.06999999995</v>
      </c>
      <c r="AJ114" s="163">
        <v>662509.39</v>
      </c>
      <c r="AK114" s="163">
        <v>756362.99</v>
      </c>
      <c r="AL114" s="163">
        <v>763097.13</v>
      </c>
      <c r="AM114" s="163">
        <v>770503.86</v>
      </c>
      <c r="AN114" s="163">
        <v>777234.91</v>
      </c>
      <c r="AO114" s="163">
        <v>786529.63</v>
      </c>
      <c r="AP114" s="163">
        <v>794471.96</v>
      </c>
      <c r="AQ114" s="163">
        <v>837562.01</v>
      </c>
      <c r="AR114" s="163">
        <v>846582.75</v>
      </c>
      <c r="AS114" s="163">
        <v>911489.23</v>
      </c>
      <c r="AT114" s="163">
        <v>917278.86</v>
      </c>
      <c r="AU114" s="163">
        <v>929129.01</v>
      </c>
      <c r="AV114" s="163">
        <v>931551.57</v>
      </c>
      <c r="AW114" s="163">
        <v>939227.13</v>
      </c>
      <c r="AX114" s="163">
        <v>948517.73</v>
      </c>
      <c r="AY114" s="163">
        <v>956597.05</v>
      </c>
      <c r="AZ114" s="163">
        <v>967772.55</v>
      </c>
    </row>
    <row r="115" spans="1:52" hidden="1" outlineLevel="1">
      <c r="A115" s="160">
        <v>6375</v>
      </c>
      <c r="B115" s="163">
        <v>265271.34999999998</v>
      </c>
      <c r="C115" s="163">
        <v>276853.7</v>
      </c>
      <c r="D115" s="163">
        <v>282239.57</v>
      </c>
      <c r="E115" s="163">
        <v>300148.18</v>
      </c>
      <c r="F115" s="163">
        <v>305130.28999999998</v>
      </c>
      <c r="G115" s="163">
        <v>320750.24</v>
      </c>
      <c r="H115" s="163">
        <v>338795.84</v>
      </c>
      <c r="I115" s="163">
        <v>344452.6</v>
      </c>
      <c r="J115" s="163">
        <v>365729.31</v>
      </c>
      <c r="K115" s="163">
        <v>359934.53</v>
      </c>
      <c r="L115" s="163">
        <v>374612.03</v>
      </c>
      <c r="M115" s="163">
        <v>373133.98</v>
      </c>
      <c r="N115" s="163">
        <v>378788.68</v>
      </c>
      <c r="O115" s="163">
        <v>392792.56</v>
      </c>
      <c r="P115" s="163">
        <v>401950.29</v>
      </c>
      <c r="Q115" s="163">
        <v>414876.79</v>
      </c>
      <c r="R115" s="163">
        <v>429821.06</v>
      </c>
      <c r="S115" s="163">
        <v>437364.78</v>
      </c>
      <c r="T115" s="163">
        <v>444771.51</v>
      </c>
      <c r="U115" s="163">
        <v>458236.7</v>
      </c>
      <c r="V115" s="163">
        <v>460523.3</v>
      </c>
      <c r="W115" s="163">
        <v>467931.06</v>
      </c>
      <c r="X115" s="163">
        <v>480319.9</v>
      </c>
      <c r="Y115" s="163">
        <v>485840.7</v>
      </c>
      <c r="Z115" s="163">
        <v>494054.95</v>
      </c>
      <c r="AA115" s="163">
        <v>509406.07</v>
      </c>
      <c r="AB115" s="163">
        <v>513040.94</v>
      </c>
      <c r="AC115" s="163">
        <v>607972.94999999995</v>
      </c>
      <c r="AD115" s="163">
        <v>614569.06999999995</v>
      </c>
      <c r="AE115" s="163">
        <v>620092.96</v>
      </c>
      <c r="AF115" s="163">
        <v>619824.13</v>
      </c>
      <c r="AG115" s="163">
        <v>623594.96</v>
      </c>
      <c r="AH115" s="163">
        <v>630459.91</v>
      </c>
      <c r="AI115" s="163">
        <v>661971.73</v>
      </c>
      <c r="AJ115" s="163">
        <v>668166.15</v>
      </c>
      <c r="AK115" s="163">
        <v>763097.13</v>
      </c>
      <c r="AL115" s="163">
        <v>769562.44</v>
      </c>
      <c r="AM115" s="163">
        <v>777234.91</v>
      </c>
      <c r="AN115" s="163">
        <v>784102.95</v>
      </c>
      <c r="AO115" s="163">
        <v>809823.08</v>
      </c>
      <c r="AP115" s="163">
        <v>837965.77</v>
      </c>
      <c r="AQ115" s="163">
        <v>844700.94</v>
      </c>
      <c r="AR115" s="163">
        <v>853452.85</v>
      </c>
      <c r="AS115" s="163">
        <v>917278.86</v>
      </c>
      <c r="AT115" s="163">
        <v>925087.29</v>
      </c>
      <c r="AU115" s="163">
        <v>935053.57</v>
      </c>
      <c r="AV115" s="163">
        <v>942998.99</v>
      </c>
      <c r="AW115" s="163">
        <v>946768.79</v>
      </c>
      <c r="AX115" s="163">
        <v>956060.42</v>
      </c>
      <c r="AY115" s="163">
        <v>964813.36</v>
      </c>
      <c r="AZ115" s="163">
        <v>974642.65</v>
      </c>
    </row>
    <row r="116" spans="1:52" hidden="1" outlineLevel="1">
      <c r="A116" s="160">
        <v>6500</v>
      </c>
      <c r="B116" s="163">
        <v>267965.83</v>
      </c>
      <c r="C116" s="163">
        <v>279275.23</v>
      </c>
      <c r="D116" s="163">
        <v>289375.40999999997</v>
      </c>
      <c r="E116" s="163">
        <v>302166.98</v>
      </c>
      <c r="F116" s="163">
        <v>308227.5</v>
      </c>
      <c r="G116" s="163">
        <v>323037.87</v>
      </c>
      <c r="H116" s="163">
        <v>341623.19</v>
      </c>
      <c r="I116" s="163">
        <v>347414.88</v>
      </c>
      <c r="J116" s="163">
        <v>370035.74</v>
      </c>
      <c r="K116" s="163">
        <v>364783.77</v>
      </c>
      <c r="L116" s="163">
        <v>377845.2</v>
      </c>
      <c r="M116" s="163">
        <v>376768.85</v>
      </c>
      <c r="N116" s="163">
        <v>382018.76</v>
      </c>
      <c r="O116" s="163">
        <v>399524.64</v>
      </c>
      <c r="P116" s="163">
        <v>405586.19</v>
      </c>
      <c r="Q116" s="163">
        <v>417300.38</v>
      </c>
      <c r="R116" s="163">
        <v>433728.88</v>
      </c>
      <c r="S116" s="163">
        <v>441537.31</v>
      </c>
      <c r="T116" s="163">
        <v>448541.31</v>
      </c>
      <c r="U116" s="163">
        <v>459179.15</v>
      </c>
      <c r="V116" s="163">
        <v>460794.19</v>
      </c>
      <c r="W116" s="163">
        <v>470085.82</v>
      </c>
      <c r="X116" s="163">
        <v>484358.53</v>
      </c>
      <c r="Y116" s="163">
        <v>501861.32</v>
      </c>
      <c r="Z116" s="163">
        <v>509000.25</v>
      </c>
      <c r="AA116" s="163">
        <v>514387.15</v>
      </c>
      <c r="AB116" s="163">
        <v>517485.39</v>
      </c>
      <c r="AC116" s="163">
        <v>613492.72</v>
      </c>
      <c r="AD116" s="163">
        <v>620361.79</v>
      </c>
      <c r="AE116" s="163">
        <v>624535.35</v>
      </c>
      <c r="AF116" s="163">
        <v>624805.21</v>
      </c>
      <c r="AG116" s="163">
        <v>628979.80000000005</v>
      </c>
      <c r="AH116" s="163">
        <v>635041.35</v>
      </c>
      <c r="AI116" s="163">
        <v>667624.37</v>
      </c>
      <c r="AJ116" s="163">
        <v>673953.72</v>
      </c>
      <c r="AK116" s="163">
        <v>769562.44</v>
      </c>
      <c r="AL116" s="163">
        <v>776562.32</v>
      </c>
      <c r="AM116" s="163">
        <v>784102.95</v>
      </c>
      <c r="AN116" s="163">
        <v>791240.85</v>
      </c>
      <c r="AO116" s="163">
        <v>820593.79</v>
      </c>
      <c r="AP116" s="163">
        <v>844967.71</v>
      </c>
      <c r="AQ116" s="163">
        <v>853048.06</v>
      </c>
      <c r="AR116" s="163">
        <v>860182.87</v>
      </c>
      <c r="AS116" s="163">
        <v>925087.29</v>
      </c>
      <c r="AT116" s="163">
        <v>932629.98</v>
      </c>
      <c r="AU116" s="163">
        <v>942998.99</v>
      </c>
      <c r="AV116" s="163">
        <v>951077.28</v>
      </c>
      <c r="AW116" s="163">
        <v>958214.15</v>
      </c>
      <c r="AX116" s="163">
        <v>964813.36</v>
      </c>
      <c r="AY116" s="163">
        <v>972759.81</v>
      </c>
      <c r="AZ116" s="163">
        <v>982991.83</v>
      </c>
    </row>
    <row r="117" spans="1:52" hidden="1" outlineLevel="1">
      <c r="A117" s="160">
        <v>6625</v>
      </c>
      <c r="B117" s="163">
        <v>270120.59000000003</v>
      </c>
      <c r="C117" s="163">
        <v>281967.65000000002</v>
      </c>
      <c r="D117" s="163">
        <v>300148.18</v>
      </c>
      <c r="E117" s="163">
        <v>305400.15000000002</v>
      </c>
      <c r="F117" s="163">
        <v>310383.28999999998</v>
      </c>
      <c r="G117" s="163">
        <v>326808.7</v>
      </c>
      <c r="H117" s="163">
        <v>344857.39</v>
      </c>
      <c r="I117" s="163">
        <v>352260</v>
      </c>
      <c r="J117" s="163">
        <v>372323.37</v>
      </c>
      <c r="K117" s="163">
        <v>368149.81</v>
      </c>
      <c r="L117" s="163">
        <v>381346.17</v>
      </c>
      <c r="M117" s="163">
        <v>380401.66</v>
      </c>
      <c r="N117" s="163">
        <v>385655.69</v>
      </c>
      <c r="O117" s="163">
        <v>403296.5</v>
      </c>
      <c r="P117" s="163">
        <v>409086.13</v>
      </c>
      <c r="Q117" s="163">
        <v>422551.32</v>
      </c>
      <c r="R117" s="163">
        <v>439651.38</v>
      </c>
      <c r="S117" s="163">
        <v>445308.14</v>
      </c>
      <c r="T117" s="163">
        <v>452579.94</v>
      </c>
      <c r="U117" s="163">
        <v>464967.75</v>
      </c>
      <c r="V117" s="163">
        <v>474663.14</v>
      </c>
      <c r="W117" s="163">
        <v>480723.66</v>
      </c>
      <c r="X117" s="163">
        <v>488668.05</v>
      </c>
      <c r="Y117" s="163">
        <v>506577.69</v>
      </c>
      <c r="Z117" s="163">
        <v>513040.94</v>
      </c>
      <c r="AA117" s="163">
        <v>516137.12</v>
      </c>
      <c r="AB117" s="163">
        <v>523813.71</v>
      </c>
      <c r="AC117" s="163">
        <v>619555.30000000005</v>
      </c>
      <c r="AD117" s="163">
        <v>620629.59</v>
      </c>
      <c r="AE117" s="163">
        <v>630191.07999999996</v>
      </c>
      <c r="AF117" s="163">
        <v>631673.25</v>
      </c>
      <c r="AG117" s="163">
        <v>634366.69999999995</v>
      </c>
      <c r="AH117" s="163">
        <v>638405.32999999996</v>
      </c>
      <c r="AI117" s="163">
        <v>673548.93</v>
      </c>
      <c r="AJ117" s="163">
        <v>680150.2</v>
      </c>
      <c r="AK117" s="163">
        <v>775619.87</v>
      </c>
      <c r="AL117" s="163">
        <v>782755.71</v>
      </c>
      <c r="AM117" s="163">
        <v>791240.85</v>
      </c>
      <c r="AN117" s="163">
        <v>798242.79</v>
      </c>
      <c r="AO117" s="163">
        <v>846582.75</v>
      </c>
      <c r="AP117" s="163">
        <v>853452.85</v>
      </c>
      <c r="AQ117" s="163">
        <v>859646.24</v>
      </c>
      <c r="AR117" s="163">
        <v>868263.22</v>
      </c>
      <c r="AS117" s="163">
        <v>934110.09</v>
      </c>
      <c r="AT117" s="163">
        <v>940575.4</v>
      </c>
      <c r="AU117" s="163">
        <v>951077.28</v>
      </c>
      <c r="AV117" s="163">
        <v>957809.36</v>
      </c>
      <c r="AW117" s="163">
        <v>966293.47</v>
      </c>
      <c r="AX117" s="163">
        <v>974239.92</v>
      </c>
      <c r="AY117" s="163">
        <v>981240.83</v>
      </c>
      <c r="AZ117" s="163">
        <v>992956.05</v>
      </c>
    </row>
    <row r="118" spans="1:52" hidden="1" outlineLevel="1">
      <c r="A118" s="160">
        <v>6750</v>
      </c>
      <c r="B118" s="163">
        <v>272544.18</v>
      </c>
      <c r="C118" s="163">
        <v>284530.28999999998</v>
      </c>
      <c r="D118" s="163">
        <v>302572.79999999999</v>
      </c>
      <c r="E118" s="163">
        <v>308227.5</v>
      </c>
      <c r="F118" s="163">
        <v>313615.43</v>
      </c>
      <c r="G118" s="163">
        <v>342029.01</v>
      </c>
      <c r="H118" s="163">
        <v>348358.36</v>
      </c>
      <c r="I118" s="163">
        <v>354011</v>
      </c>
      <c r="J118" s="163">
        <v>377305.48</v>
      </c>
      <c r="K118" s="163">
        <v>371785.71</v>
      </c>
      <c r="L118" s="163">
        <v>385119.06</v>
      </c>
      <c r="M118" s="163">
        <v>383364.97</v>
      </c>
      <c r="N118" s="163">
        <v>389021.73</v>
      </c>
      <c r="O118" s="163">
        <v>409086.13</v>
      </c>
      <c r="P118" s="163">
        <v>412856.96</v>
      </c>
      <c r="Q118" s="163">
        <v>425919.42</v>
      </c>
      <c r="R118" s="163">
        <v>442748.59</v>
      </c>
      <c r="S118" s="163">
        <v>448944.04</v>
      </c>
      <c r="T118" s="163">
        <v>456755.56</v>
      </c>
      <c r="U118" s="163">
        <v>482743.49</v>
      </c>
      <c r="V118" s="163">
        <v>487454.71</v>
      </c>
      <c r="W118" s="163">
        <v>496613.47</v>
      </c>
      <c r="X118" s="163">
        <v>504691.76</v>
      </c>
      <c r="Y118" s="163">
        <v>518562.77</v>
      </c>
      <c r="Z118" s="163">
        <v>517079.57</v>
      </c>
      <c r="AA118" s="163">
        <v>521121.29</v>
      </c>
      <c r="AB118" s="163">
        <v>527987.27</v>
      </c>
      <c r="AC118" s="163">
        <v>623997.68999999994</v>
      </c>
      <c r="AD118" s="163">
        <v>626151.42000000004</v>
      </c>
      <c r="AE118" s="163">
        <v>635309.15</v>
      </c>
      <c r="AF118" s="163">
        <v>648910.30000000005</v>
      </c>
      <c r="AG118" s="163">
        <v>646082.94999999995</v>
      </c>
      <c r="AH118" s="163">
        <v>655776.28</v>
      </c>
      <c r="AI118" s="163">
        <v>679338.56</v>
      </c>
      <c r="AJ118" s="163">
        <v>684995.32</v>
      </c>
      <c r="AK118" s="163">
        <v>782085.18</v>
      </c>
      <c r="AL118" s="163">
        <v>789086.09</v>
      </c>
      <c r="AM118" s="163">
        <v>796761.65</v>
      </c>
      <c r="AN118" s="163">
        <v>805784.45</v>
      </c>
      <c r="AO118" s="163">
        <v>852778.2</v>
      </c>
      <c r="AP118" s="163">
        <v>858838.72</v>
      </c>
      <c r="AQ118" s="163">
        <v>866650.24</v>
      </c>
      <c r="AR118" s="163">
        <v>875402.15</v>
      </c>
      <c r="AS118" s="163">
        <v>941650.72</v>
      </c>
      <c r="AT118" s="163">
        <v>949058.48</v>
      </c>
      <c r="AU118" s="163">
        <v>955251.87</v>
      </c>
      <c r="AV118" s="163">
        <v>964137.68</v>
      </c>
      <c r="AW118" s="163">
        <v>974239.92</v>
      </c>
      <c r="AX118" s="163">
        <v>981240.83</v>
      </c>
      <c r="AY118" s="163">
        <v>988376.67</v>
      </c>
      <c r="AZ118" s="163">
        <v>999957.99</v>
      </c>
    </row>
    <row r="119" spans="1:52" hidden="1" outlineLevel="1">
      <c r="A119" s="160">
        <v>6875</v>
      </c>
      <c r="B119" s="163">
        <v>284530.28999999998</v>
      </c>
      <c r="C119" s="163">
        <v>298126.28999999998</v>
      </c>
      <c r="D119" s="163">
        <v>309574.74</v>
      </c>
      <c r="E119" s="163">
        <v>315635.26</v>
      </c>
      <c r="F119" s="163">
        <v>333945.57</v>
      </c>
      <c r="G119" s="163">
        <v>349567.58</v>
      </c>
      <c r="H119" s="163">
        <v>356030.83</v>
      </c>
      <c r="I119" s="163">
        <v>362495.11</v>
      </c>
      <c r="J119" s="163">
        <v>385791.65</v>
      </c>
      <c r="K119" s="163">
        <v>379999.96</v>
      </c>
      <c r="L119" s="163">
        <v>394407.6</v>
      </c>
      <c r="M119" s="163">
        <v>393060.36</v>
      </c>
      <c r="N119" s="163">
        <v>410026.52</v>
      </c>
      <c r="O119" s="163">
        <v>416492.86</v>
      </c>
      <c r="P119" s="163">
        <v>431303.23</v>
      </c>
      <c r="Q119" s="163">
        <v>436419.24</v>
      </c>
      <c r="R119" s="163">
        <v>453926.15</v>
      </c>
      <c r="S119" s="163">
        <v>459849.68</v>
      </c>
      <c r="T119" s="163">
        <v>468334.82</v>
      </c>
      <c r="U119" s="163">
        <v>484899.28</v>
      </c>
      <c r="V119" s="163">
        <v>502805.83</v>
      </c>
      <c r="W119" s="163">
        <v>519908.98</v>
      </c>
      <c r="X119" s="163">
        <v>526370.17000000004</v>
      </c>
      <c r="Y119" s="163">
        <v>531487.21</v>
      </c>
      <c r="Z119" s="163">
        <v>528793.76</v>
      </c>
      <c r="AA119" s="163">
        <v>535663.86</v>
      </c>
      <c r="AB119" s="163">
        <v>559631.96</v>
      </c>
      <c r="AC119" s="163">
        <v>640693.99</v>
      </c>
      <c r="AD119" s="163">
        <v>644869.61</v>
      </c>
      <c r="AE119" s="163">
        <v>654697.87</v>
      </c>
      <c r="AF119" s="163">
        <v>657528.31000000006</v>
      </c>
      <c r="AG119" s="163">
        <v>656181.06999999995</v>
      </c>
      <c r="AH119" s="163">
        <v>691866.45</v>
      </c>
      <c r="AI119" s="163">
        <v>698327.64</v>
      </c>
      <c r="AJ119" s="163">
        <v>703175.85</v>
      </c>
      <c r="AK119" s="163">
        <v>805242.67</v>
      </c>
      <c r="AL119" s="163">
        <v>811840.85</v>
      </c>
      <c r="AM119" s="163">
        <v>859646.24</v>
      </c>
      <c r="AN119" s="163">
        <v>866107.43</v>
      </c>
      <c r="AO119" s="163">
        <v>876612.4</v>
      </c>
      <c r="AP119" s="163">
        <v>883481.47</v>
      </c>
      <c r="AQ119" s="163">
        <v>890346.42</v>
      </c>
      <c r="AR119" s="163">
        <v>947712.27</v>
      </c>
      <c r="AS119" s="163">
        <v>967772.55</v>
      </c>
      <c r="AT119" s="163">
        <v>975853.93</v>
      </c>
      <c r="AU119" s="163">
        <v>987972.91</v>
      </c>
      <c r="AV119" s="163">
        <v>994708.08</v>
      </c>
      <c r="AW119" s="163">
        <v>1002919.24</v>
      </c>
      <c r="AX119" s="163">
        <v>1011673.21</v>
      </c>
      <c r="AY119" s="163">
        <v>1020425.12</v>
      </c>
      <c r="AZ119" s="163">
        <v>1032139.31</v>
      </c>
    </row>
    <row r="120" spans="1:52" hidden="1" outlineLevel="1">
      <c r="A120" s="160">
        <v>7000</v>
      </c>
      <c r="B120" s="163">
        <v>287356.61</v>
      </c>
      <c r="C120" s="163">
        <v>302707.73</v>
      </c>
      <c r="D120" s="163">
        <v>312401.06</v>
      </c>
      <c r="E120" s="163">
        <v>317787.96000000002</v>
      </c>
      <c r="F120" s="163">
        <v>336777.04</v>
      </c>
      <c r="G120" s="163">
        <v>353068.55</v>
      </c>
      <c r="H120" s="163">
        <v>358859.21</v>
      </c>
      <c r="I120" s="163">
        <v>365323.49</v>
      </c>
      <c r="J120" s="163">
        <v>389155.63</v>
      </c>
      <c r="K120" s="163">
        <v>383770.79</v>
      </c>
      <c r="L120" s="163">
        <v>398045.56</v>
      </c>
      <c r="M120" s="163">
        <v>397235.98</v>
      </c>
      <c r="N120" s="163">
        <v>412453.2</v>
      </c>
      <c r="O120" s="163">
        <v>419858.9</v>
      </c>
      <c r="P120" s="163">
        <v>434670.3</v>
      </c>
      <c r="Q120" s="163">
        <v>440998.62</v>
      </c>
      <c r="R120" s="163">
        <v>457157.26</v>
      </c>
      <c r="S120" s="163">
        <v>464159.2</v>
      </c>
      <c r="T120" s="163">
        <v>473451.86</v>
      </c>
      <c r="U120" s="163">
        <v>502404.13</v>
      </c>
      <c r="V120" s="163">
        <v>519099.4</v>
      </c>
      <c r="W120" s="163">
        <v>524350.34</v>
      </c>
      <c r="X120" s="163">
        <v>530950.57999999996</v>
      </c>
      <c r="Y120" s="163">
        <v>537413.82999999996</v>
      </c>
      <c r="Z120" s="163">
        <v>533774.84</v>
      </c>
      <c r="AA120" s="163">
        <v>549667.74</v>
      </c>
      <c r="AB120" s="163">
        <v>563673.68000000005</v>
      </c>
      <c r="AC120" s="163">
        <v>646082.94999999995</v>
      </c>
      <c r="AD120" s="163">
        <v>649851.72</v>
      </c>
      <c r="AE120" s="163">
        <v>662914.18000000005</v>
      </c>
      <c r="AF120" s="163">
        <v>659678.94999999995</v>
      </c>
      <c r="AG120" s="163">
        <v>664125.46</v>
      </c>
      <c r="AH120" s="163">
        <v>696711.57</v>
      </c>
      <c r="AI120" s="163">
        <v>702369.36</v>
      </c>
      <c r="AJ120" s="163">
        <v>709504.17</v>
      </c>
      <c r="AK120" s="163">
        <v>811303.19</v>
      </c>
      <c r="AL120" s="163">
        <v>818979.78</v>
      </c>
      <c r="AM120" s="163">
        <v>866107.43</v>
      </c>
      <c r="AN120" s="163">
        <v>872571.71</v>
      </c>
      <c r="AO120" s="163">
        <v>883750.3</v>
      </c>
      <c r="AP120" s="163">
        <v>890346.42</v>
      </c>
      <c r="AQ120" s="163">
        <v>897756.24</v>
      </c>
      <c r="AR120" s="163">
        <v>958214.15</v>
      </c>
      <c r="AS120" s="163">
        <v>975449.14</v>
      </c>
      <c r="AT120" s="163">
        <v>983397.65</v>
      </c>
      <c r="AU120" s="163">
        <v>996051.2</v>
      </c>
      <c r="AV120" s="163">
        <v>1002919.24</v>
      </c>
      <c r="AW120" s="163">
        <v>1011267.39</v>
      </c>
      <c r="AX120" s="163">
        <v>1019617.6</v>
      </c>
      <c r="AY120" s="163">
        <v>1029984.55</v>
      </c>
      <c r="AZ120" s="163">
        <v>1034833.79</v>
      </c>
    </row>
    <row r="121" spans="1:52" hidden="1" outlineLevel="1"/>
    <row r="122" spans="1:52" collapsed="1"/>
  </sheetData>
  <mergeCells count="18">
    <mergeCell ref="J3:AS3"/>
    <mergeCell ref="J4:AS4"/>
    <mergeCell ref="J5:AS5"/>
    <mergeCell ref="J6:AS6"/>
    <mergeCell ref="J14:AI15"/>
    <mergeCell ref="C72:Q73"/>
    <mergeCell ref="C66:Q68"/>
    <mergeCell ref="J11:AB11"/>
    <mergeCell ref="AT5:AZ13"/>
    <mergeCell ref="J7:AS7"/>
    <mergeCell ref="J12:AB12"/>
    <mergeCell ref="AC12:AS12"/>
    <mergeCell ref="J13:AB13"/>
    <mergeCell ref="AC13:AS13"/>
    <mergeCell ref="AJ66:AZ69"/>
    <mergeCell ref="AJ72:AZ75"/>
    <mergeCell ref="U66:AF68"/>
    <mergeCell ref="U72:AF7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5">
    <tabColor rgb="FF0070C0"/>
  </sheetPr>
  <dimension ref="A1:AZ105"/>
  <sheetViews>
    <sheetView view="pageBreakPreview" zoomScaleNormal="100" zoomScaleSheetLayoutView="100" workbookViewId="0">
      <pane ySplit="1" topLeftCell="A2" activePane="bottomLeft" state="frozen"/>
      <selection pane="bottomLeft" activeCell="G12" sqref="G12"/>
    </sheetView>
  </sheetViews>
  <sheetFormatPr defaultRowHeight="15" outlineLevelRow="1"/>
  <cols>
    <col min="1" max="1" width="9.5703125" style="74" customWidth="1"/>
    <col min="2" max="44" width="6.5703125" style="74" customWidth="1"/>
    <col min="45" max="52" width="6.140625" style="74" customWidth="1"/>
    <col min="53" max="16384" width="9.140625" style="74"/>
  </cols>
  <sheetData>
    <row r="1" spans="1:52" ht="21">
      <c r="A1" s="244" t="s">
        <v>64</v>
      </c>
      <c r="B1" s="244"/>
      <c r="C1" s="244"/>
      <c r="D1" s="244"/>
      <c r="F1" s="1"/>
      <c r="G1" s="1"/>
      <c r="H1" s="1"/>
      <c r="J1" s="21" t="s">
        <v>228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564" t="s">
        <v>127</v>
      </c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564"/>
      <c r="AR3" s="564"/>
      <c r="AS3" s="564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65" t="s">
        <v>95</v>
      </c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65"/>
      <c r="AG4" s="565"/>
      <c r="AH4" s="565"/>
      <c r="AI4" s="565"/>
      <c r="AJ4" s="565"/>
      <c r="AK4" s="565"/>
      <c r="AL4" s="565"/>
      <c r="AM4" s="565"/>
      <c r="AN4" s="565"/>
      <c r="AO4" s="565"/>
      <c r="AP4" s="565"/>
      <c r="AQ4" s="565"/>
      <c r="AR4" s="565"/>
      <c r="AS4" s="565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564" t="s">
        <v>96</v>
      </c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64"/>
      <c r="AR5" s="564"/>
      <c r="AS5" s="564"/>
      <c r="AT5" s="653" t="s">
        <v>701</v>
      </c>
      <c r="AU5" s="653"/>
      <c r="AV5" s="653"/>
      <c r="AW5" s="653"/>
      <c r="AX5" s="653"/>
      <c r="AY5" s="653"/>
      <c r="AZ5" s="653"/>
    </row>
    <row r="6" spans="1:52">
      <c r="A6" s="1"/>
      <c r="B6" s="1"/>
      <c r="C6" s="1"/>
      <c r="D6" s="1"/>
      <c r="E6" s="1"/>
      <c r="F6" s="1"/>
      <c r="G6" s="1"/>
      <c r="H6" s="1"/>
      <c r="I6" s="1"/>
      <c r="J6" s="566" t="s">
        <v>97</v>
      </c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  <c r="AP6" s="566"/>
      <c r="AQ6" s="566"/>
      <c r="AR6" s="566"/>
      <c r="AS6" s="566"/>
      <c r="AT6" s="653"/>
      <c r="AU6" s="653"/>
      <c r="AV6" s="653"/>
      <c r="AW6" s="653"/>
      <c r="AX6" s="653"/>
      <c r="AY6" s="653"/>
      <c r="AZ6" s="653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564" t="s">
        <v>129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653"/>
      <c r="AU7" s="653"/>
      <c r="AV7" s="653"/>
      <c r="AW7" s="653"/>
      <c r="AX7" s="653"/>
      <c r="AY7" s="653"/>
      <c r="AZ7" s="653"/>
    </row>
    <row r="8" spans="1:52" ht="37.5" customHeight="1">
      <c r="A8" s="1"/>
      <c r="C8" s="1"/>
      <c r="D8" s="1"/>
      <c r="F8" s="1"/>
      <c r="G8" s="1"/>
      <c r="H8" s="1"/>
      <c r="I8" s="1"/>
      <c r="J8" s="95" t="s">
        <v>130</v>
      </c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2"/>
      <c r="AB8" s="73"/>
      <c r="AC8" s="573" t="s">
        <v>575</v>
      </c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  <c r="AO8" s="573"/>
      <c r="AP8" s="573"/>
      <c r="AQ8" s="573"/>
      <c r="AR8" s="573"/>
      <c r="AS8" s="573"/>
      <c r="AT8" s="653"/>
      <c r="AU8" s="653"/>
      <c r="AV8" s="653"/>
      <c r="AW8" s="653"/>
      <c r="AX8" s="653"/>
      <c r="AY8" s="653"/>
      <c r="AZ8" s="653"/>
    </row>
    <row r="9" spans="1:52">
      <c r="A9" s="1"/>
      <c r="B9" s="29" t="s">
        <v>2</v>
      </c>
      <c r="C9" s="1"/>
      <c r="D9" s="1"/>
      <c r="E9" s="1"/>
      <c r="F9" s="29" t="s">
        <v>215</v>
      </c>
      <c r="G9" s="1"/>
      <c r="H9" s="1"/>
      <c r="I9" s="1"/>
      <c r="J9" s="41" t="s">
        <v>216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B9" s="41"/>
      <c r="AC9" s="41" t="s">
        <v>219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653"/>
      <c r="AU9" s="653"/>
      <c r="AV9" s="653"/>
      <c r="AW9" s="653"/>
      <c r="AX9" s="653"/>
      <c r="AY9" s="653"/>
      <c r="AZ9" s="653"/>
    </row>
    <row r="10" spans="1:52">
      <c r="A10" s="1"/>
      <c r="B10" s="29" t="s">
        <v>140</v>
      </c>
      <c r="C10" s="1"/>
      <c r="D10" s="1"/>
      <c r="E10" s="1"/>
      <c r="F10" s="29" t="s">
        <v>140</v>
      </c>
      <c r="G10" s="1"/>
      <c r="H10" s="1"/>
      <c r="I10" s="1"/>
      <c r="J10" s="73" t="s">
        <v>229</v>
      </c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42"/>
      <c r="AB10" s="73"/>
      <c r="AC10" s="73" t="s">
        <v>220</v>
      </c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653"/>
      <c r="AU10" s="653"/>
      <c r="AV10" s="653"/>
      <c r="AW10" s="653"/>
      <c r="AX10" s="653"/>
      <c r="AY10" s="653"/>
      <c r="AZ10" s="653"/>
    </row>
    <row r="11" spans="1:52" ht="27" customHeight="1">
      <c r="A11" s="1"/>
      <c r="B11" s="29"/>
      <c r="C11" s="1"/>
      <c r="D11" s="1"/>
      <c r="F11" s="29"/>
      <c r="G11" s="1"/>
      <c r="H11" s="1"/>
      <c r="I11" s="1"/>
      <c r="J11" s="567" t="s">
        <v>615</v>
      </c>
      <c r="K11" s="567"/>
      <c r="L11" s="567"/>
      <c r="M11" s="567"/>
      <c r="N11" s="567"/>
      <c r="O11" s="567"/>
      <c r="P11" s="567"/>
      <c r="Q11" s="567"/>
      <c r="R11" s="567"/>
      <c r="S11" s="567"/>
      <c r="T11" s="567"/>
      <c r="U11" s="567"/>
      <c r="V11" s="567"/>
      <c r="W11" s="567"/>
      <c r="X11" s="567"/>
      <c r="Y11" s="567"/>
      <c r="Z11" s="567"/>
      <c r="AA11" s="567"/>
      <c r="AB11" s="567"/>
      <c r="AC11" s="41" t="s">
        <v>221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653"/>
      <c r="AU11" s="653"/>
      <c r="AV11" s="653"/>
      <c r="AW11" s="653"/>
      <c r="AX11" s="653"/>
      <c r="AY11" s="653"/>
      <c r="AZ11" s="653"/>
    </row>
    <row r="12" spans="1:52" ht="27" customHeight="1">
      <c r="A12" s="1"/>
      <c r="B12" s="29"/>
      <c r="C12" s="1"/>
      <c r="D12" s="1"/>
      <c r="E12" s="1"/>
      <c r="F12" s="29"/>
      <c r="G12" s="1"/>
      <c r="H12" s="1"/>
      <c r="I12" s="1"/>
      <c r="J12" s="562" t="s">
        <v>698</v>
      </c>
      <c r="K12" s="562"/>
      <c r="L12" s="562"/>
      <c r="M12" s="562"/>
      <c r="N12" s="562"/>
      <c r="O12" s="562"/>
      <c r="P12" s="562"/>
      <c r="Q12" s="562"/>
      <c r="R12" s="562"/>
      <c r="S12" s="562"/>
      <c r="T12" s="562"/>
      <c r="U12" s="562"/>
      <c r="V12" s="562"/>
      <c r="W12" s="562"/>
      <c r="X12" s="562"/>
      <c r="Y12" s="562"/>
      <c r="Z12" s="562"/>
      <c r="AA12" s="562"/>
      <c r="AB12" s="562"/>
      <c r="AC12" s="562"/>
      <c r="AD12" s="562"/>
      <c r="AE12" s="562"/>
      <c r="AF12" s="562"/>
      <c r="AG12" s="562"/>
      <c r="AH12" s="562"/>
      <c r="AI12" s="562"/>
      <c r="AJ12" s="562"/>
      <c r="AK12" s="562"/>
      <c r="AL12" s="562"/>
      <c r="AM12" s="562"/>
      <c r="AN12" s="562"/>
      <c r="AO12" s="562"/>
      <c r="AP12" s="562"/>
      <c r="AQ12" s="562"/>
      <c r="AR12" s="562"/>
      <c r="AS12" s="562"/>
      <c r="AT12" s="653"/>
      <c r="AU12" s="653"/>
      <c r="AV12" s="653"/>
      <c r="AW12" s="653"/>
      <c r="AX12" s="653"/>
      <c r="AY12" s="653"/>
      <c r="AZ12" s="653"/>
    </row>
    <row r="13" spans="1:52" ht="15" customHeight="1" thickBot="1">
      <c r="A13" s="813" t="s">
        <v>488</v>
      </c>
      <c r="B13" s="810"/>
      <c r="C13" s="810"/>
      <c r="D13" s="810"/>
      <c r="E13" s="810"/>
      <c r="F13" s="810"/>
      <c r="G13" s="810"/>
      <c r="H13" s="811">
        <f>Содержание!H9</f>
        <v>0</v>
      </c>
      <c r="I13" s="1"/>
      <c r="J13" s="561" t="s">
        <v>217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653"/>
      <c r="AU13" s="653"/>
      <c r="AV13" s="653"/>
      <c r="AW13" s="653"/>
      <c r="AX13" s="653"/>
      <c r="AY13" s="653"/>
      <c r="AZ13" s="653"/>
    </row>
    <row r="14" spans="1:52" ht="15" customHeight="1" thickBot="1">
      <c r="A14" s="171" t="s">
        <v>486</v>
      </c>
      <c r="B14" s="29"/>
      <c r="C14" s="159"/>
      <c r="D14" s="159"/>
      <c r="E14" s="159"/>
      <c r="F14" s="29"/>
      <c r="G14" s="159"/>
      <c r="H14" s="148">
        <f>Содержание!H11</f>
        <v>0</v>
      </c>
      <c r="I14" s="1"/>
      <c r="J14" s="562" t="s">
        <v>574</v>
      </c>
      <c r="K14" s="562"/>
      <c r="L14" s="562"/>
      <c r="M14" s="562"/>
      <c r="N14" s="562"/>
      <c r="O14" s="562"/>
      <c r="P14" s="562"/>
      <c r="Q14" s="562"/>
      <c r="R14" s="562"/>
      <c r="S14" s="562"/>
      <c r="T14" s="562"/>
      <c r="U14" s="562"/>
      <c r="V14" s="562"/>
      <c r="W14" s="562"/>
      <c r="X14" s="562"/>
      <c r="Y14" s="562"/>
      <c r="Z14" s="562"/>
      <c r="AA14" s="562"/>
      <c r="AB14" s="562"/>
      <c r="AC14" s="562"/>
      <c r="AD14" s="562"/>
      <c r="AE14" s="562"/>
      <c r="AF14" s="562"/>
      <c r="AG14" s="562"/>
      <c r="AH14" s="562"/>
      <c r="AI14" s="56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1"/>
      <c r="AU14" s="1"/>
      <c r="AV14" s="1"/>
      <c r="AW14" s="1"/>
      <c r="AX14" s="1"/>
      <c r="AY14" s="1"/>
      <c r="AZ14" s="1"/>
    </row>
    <row r="15" spans="1:52" s="182" customFormat="1" ht="22.5" customHeight="1">
      <c r="A15" s="813" t="s">
        <v>493</v>
      </c>
      <c r="B15" s="814"/>
      <c r="C15" s="810"/>
      <c r="D15" s="810"/>
      <c r="E15" s="810"/>
      <c r="F15" s="814"/>
      <c r="G15" s="810"/>
      <c r="H15" s="811">
        <v>0.1</v>
      </c>
      <c r="I15" s="159"/>
      <c r="J15" s="562"/>
      <c r="K15" s="562"/>
      <c r="L15" s="562"/>
      <c r="M15" s="562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2"/>
      <c r="Z15" s="562"/>
      <c r="AA15" s="562"/>
      <c r="AB15" s="562"/>
      <c r="AC15" s="562"/>
      <c r="AD15" s="562"/>
      <c r="AE15" s="562"/>
      <c r="AF15" s="562"/>
      <c r="AG15" s="562"/>
      <c r="AH15" s="562"/>
      <c r="AI15" s="56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159"/>
      <c r="AU15" s="159"/>
      <c r="AV15" s="159"/>
      <c r="AW15" s="159"/>
      <c r="AX15" s="159"/>
      <c r="AY15" s="159"/>
      <c r="AZ15" s="159"/>
    </row>
    <row r="16" spans="1:52" ht="15" customHeight="1">
      <c r="A16" s="127" t="s">
        <v>410</v>
      </c>
      <c r="B16" s="29"/>
      <c r="C16" s="1"/>
      <c r="D16" s="1"/>
      <c r="F16" s="29"/>
      <c r="G16" s="1"/>
      <c r="H16" s="1"/>
      <c r="I16" s="1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177" t="s">
        <v>620</v>
      </c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45"/>
      <c r="B18" s="45">
        <v>1750</v>
      </c>
      <c r="C18" s="45">
        <v>1875</v>
      </c>
      <c r="D18" s="45">
        <v>2000</v>
      </c>
      <c r="E18" s="45">
        <v>2125</v>
      </c>
      <c r="F18" s="45">
        <v>2250</v>
      </c>
      <c r="G18" s="45">
        <v>2375</v>
      </c>
      <c r="H18" s="45">
        <v>2500</v>
      </c>
      <c r="I18" s="45">
        <v>2625</v>
      </c>
      <c r="J18" s="45">
        <v>2750</v>
      </c>
      <c r="K18" s="45">
        <v>2875</v>
      </c>
      <c r="L18" s="45">
        <v>3000</v>
      </c>
      <c r="M18" s="45">
        <v>3125</v>
      </c>
      <c r="N18" s="45">
        <v>3250</v>
      </c>
      <c r="O18" s="45">
        <v>3375</v>
      </c>
      <c r="P18" s="45">
        <v>3500</v>
      </c>
      <c r="Q18" s="45">
        <v>3625</v>
      </c>
      <c r="R18" s="45">
        <v>3750</v>
      </c>
      <c r="S18" s="45">
        <v>3875</v>
      </c>
      <c r="T18" s="45">
        <v>4000</v>
      </c>
      <c r="U18" s="45">
        <v>4125</v>
      </c>
      <c r="V18" s="45">
        <v>4250</v>
      </c>
      <c r="W18" s="45">
        <v>4375</v>
      </c>
      <c r="X18" s="45">
        <v>4500</v>
      </c>
      <c r="Y18" s="45">
        <v>4625</v>
      </c>
      <c r="Z18" s="45">
        <v>4750</v>
      </c>
      <c r="AA18" s="45">
        <v>4875</v>
      </c>
      <c r="AB18" s="45">
        <v>5000</v>
      </c>
      <c r="AC18" s="45">
        <v>5125</v>
      </c>
      <c r="AD18" s="45">
        <v>5250</v>
      </c>
      <c r="AE18" s="45">
        <v>5375</v>
      </c>
      <c r="AF18" s="45">
        <v>5500</v>
      </c>
      <c r="AG18" s="45">
        <v>5625</v>
      </c>
      <c r="AH18" s="45">
        <v>5750</v>
      </c>
      <c r="AI18" s="45">
        <v>5875</v>
      </c>
      <c r="AJ18" s="45">
        <v>6000</v>
      </c>
      <c r="AK18" s="45">
        <v>6125</v>
      </c>
      <c r="AL18" s="45">
        <v>6250</v>
      </c>
      <c r="AM18" s="45">
        <v>6375</v>
      </c>
      <c r="AN18" s="45">
        <v>6500</v>
      </c>
      <c r="AO18" s="45">
        <v>6625</v>
      </c>
      <c r="AP18" s="45">
        <v>6750</v>
      </c>
      <c r="AQ18" s="45">
        <v>6875</v>
      </c>
      <c r="AR18" s="45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>
      <c r="A19" s="45">
        <v>1875</v>
      </c>
      <c r="B19" s="76">
        <f>ROUND(B70*Содержание!$H$8*(1+$H$13)*(1-$H$14)*(1-$H$15),0)</f>
        <v>68596</v>
      </c>
      <c r="C19" s="164">
        <f>ROUND(C70*Содержание!$H$8*(1+$H$13)*(1-$H$14)*(1-$H$15),0)</f>
        <v>70776</v>
      </c>
      <c r="D19" s="164">
        <f>ROUND(D70*Содержание!$H$8*(1+$H$13)*(1-$H$14)*(1-$H$15),0)</f>
        <v>73201</v>
      </c>
      <c r="E19" s="165">
        <f>ROUND(E70*Содержание!$H$8*(1+$H$13)*(1-$H$14)*(1-$H$15),0)</f>
        <v>75744</v>
      </c>
      <c r="F19" s="165">
        <f>ROUND(F70*Содержание!$H$8*(1+$H$13)*(1-$H$14)*(1-$H$15),0)</f>
        <v>76715</v>
      </c>
      <c r="G19" s="165">
        <f>ROUND(G70*Содержание!$H$8*(1+$H$13)*(1-$H$14)*(1-$H$15),0)</f>
        <v>79378</v>
      </c>
      <c r="H19" s="165">
        <f>ROUND(H70*Содержание!$H$8*(1+$H$13)*(1-$H$14)*(1-$H$15),0)</f>
        <v>85803</v>
      </c>
      <c r="I19" s="165">
        <f>ROUND(I70*Содержание!$H$8*(1+$H$13)*(1-$H$14)*(1-$H$15),0)</f>
        <v>88591</v>
      </c>
      <c r="J19" s="165">
        <f>ROUND(J70*Содержание!$H$8*(1+$H$13)*(1-$H$14)*(1-$H$15),0)</f>
        <v>90165</v>
      </c>
      <c r="K19" s="165">
        <f>ROUND(K70*Содержание!$H$8*(1+$H$13)*(1-$H$14)*(1-$H$15),0)</f>
        <v>92951</v>
      </c>
      <c r="L19" s="165">
        <f>ROUND(L70*Содержание!$H$8*(1+$H$13)*(1-$H$14)*(1-$H$15),0)</f>
        <v>98041</v>
      </c>
      <c r="M19" s="165">
        <f>ROUND(M70*Содержание!$H$8*(1+$H$13)*(1-$H$14)*(1-$H$15),0)</f>
        <v>100345</v>
      </c>
      <c r="N19" s="165">
        <f>ROUND(N70*Содержание!$H$8*(1+$H$13)*(1-$H$14)*(1-$H$15),0)</f>
        <v>103011</v>
      </c>
      <c r="O19" s="165">
        <f>ROUND(O70*Содержание!$H$8*(1+$H$13)*(1-$H$14)*(1-$H$15),0)</f>
        <v>105312</v>
      </c>
      <c r="P19" s="165">
        <f>ROUND(P70*Содержание!$H$8*(1+$H$13)*(1-$H$14)*(1-$H$15),0)</f>
        <v>110163</v>
      </c>
      <c r="Q19" s="165">
        <f>ROUND(Q70*Содержание!$H$8*(1+$H$13)*(1-$H$14)*(1-$H$15),0)</f>
        <v>112465</v>
      </c>
      <c r="R19" s="165">
        <f>ROUND(R70*Содержание!$H$8*(1+$H$13)*(1-$H$14)*(1-$H$15),0)</f>
        <v>115496</v>
      </c>
      <c r="S19" s="165">
        <f>ROUND(S70*Содержание!$H$8*(1+$H$13)*(1-$H$14)*(1-$H$15),0)</f>
        <v>117679</v>
      </c>
      <c r="T19" s="165">
        <f>ROUND(T70*Содержание!$H$8*(1+$H$13)*(1-$H$14)*(1-$H$15),0)</f>
        <v>122281</v>
      </c>
      <c r="U19" s="165">
        <f>ROUND(U70*Содержание!$H$8*(1+$H$13)*(1-$H$14)*(1-$H$15),0)</f>
        <v>124826</v>
      </c>
      <c r="V19" s="165">
        <f>ROUND(V70*Содержание!$H$8*(1+$H$13)*(1-$H$14)*(1-$H$15),0)</f>
        <v>127372</v>
      </c>
      <c r="W19" s="165">
        <f>ROUND(W70*Содержание!$H$8*(1+$H$13)*(1-$H$14)*(1-$H$15),0)</f>
        <v>130039</v>
      </c>
      <c r="X19" s="165">
        <f>ROUND(X70*Содержание!$H$8*(1+$H$13)*(1-$H$14)*(1-$H$15),0)</f>
        <v>134764</v>
      </c>
      <c r="Y19" s="165">
        <f>ROUND(Y70*Содержание!$H$8*(1+$H$13)*(1-$H$14)*(1-$H$15),0)</f>
        <v>136824</v>
      </c>
      <c r="Z19" s="165">
        <f>ROUND(Z70*Содержание!$H$8*(1+$H$13)*(1-$H$14)*(1-$H$15),0)</f>
        <v>139733</v>
      </c>
      <c r="AA19" s="165">
        <f>ROUND(AA70*Содержание!$H$8*(1+$H$13)*(1-$H$14)*(1-$H$15),0)</f>
        <v>141550</v>
      </c>
      <c r="AB19" s="165">
        <f>ROUND(AB70*Содержание!$H$8*(1+$H$13)*(1-$H$14)*(1-$H$15),0)</f>
        <v>147006</v>
      </c>
      <c r="AC19" s="165">
        <f>ROUND(AC70*Содержание!$H$8*(1+$H$13)*(1-$H$14)*(1-$H$15),0)</f>
        <v>147124</v>
      </c>
      <c r="AD19" s="165">
        <f>ROUND(AD70*Содержание!$H$8*(1+$H$13)*(1-$H$14)*(1-$H$15),0)</f>
        <v>148822</v>
      </c>
      <c r="AE19" s="165">
        <f>ROUND(AE70*Содержание!$H$8*(1+$H$13)*(1-$H$14)*(1-$H$15),0)</f>
        <v>151125</v>
      </c>
      <c r="AF19" s="165">
        <f>ROUND(AF70*Содержание!$H$8*(1+$H$13)*(1-$H$14)*(1-$H$15),0)</f>
        <v>155972</v>
      </c>
      <c r="AG19" s="165">
        <f>ROUND(AG70*Содержание!$H$8*(1+$H$13)*(1-$H$14)*(1-$H$15),0)</f>
        <v>158517</v>
      </c>
      <c r="AH19" s="165">
        <f>ROUND(AH70*Содержание!$H$8*(1+$H$13)*(1-$H$14)*(1-$H$15),0)</f>
        <v>160699</v>
      </c>
      <c r="AI19" s="165">
        <f>ROUND(AI70*Содержание!$H$8*(1+$H$13)*(1-$H$14)*(1-$H$15),0)</f>
        <v>163123</v>
      </c>
      <c r="AJ19" s="165">
        <f>ROUND(AJ70*Содержание!$H$8*(1+$H$13)*(1-$H$14)*(1-$H$15),0)</f>
        <v>167970</v>
      </c>
      <c r="AK19" s="165">
        <f>ROUND(AK70*Содержание!$H$8*(1+$H$13)*(1-$H$14)*(1-$H$15),0)</f>
        <v>177909</v>
      </c>
      <c r="AL19" s="165">
        <f>ROUND(AL70*Содержание!$H$8*(1+$H$13)*(1-$H$14)*(1-$H$15),0)</f>
        <v>180574</v>
      </c>
      <c r="AM19" s="165">
        <f>ROUND(AM70*Содержание!$H$8*(1+$H$13)*(1-$H$14)*(1-$H$15),0)</f>
        <v>182756</v>
      </c>
      <c r="AN19" s="165">
        <f>ROUND(AN70*Содержание!$H$8*(1+$H$13)*(1-$H$14)*(1-$H$15),0)</f>
        <v>187847</v>
      </c>
      <c r="AO19" s="165">
        <f>ROUND(AO70*Содержание!$H$8*(1+$H$13)*(1-$H$14)*(1-$H$15),0)</f>
        <v>190874</v>
      </c>
      <c r="AP19" s="165">
        <f>ROUND(AP70*Содержание!$H$8*(1+$H$13)*(1-$H$14)*(1-$H$15),0)</f>
        <v>193059</v>
      </c>
      <c r="AQ19" s="165">
        <f>ROUND(AQ70*Содержание!$H$8*(1+$H$13)*(1-$H$14)*(1-$H$15),0)</f>
        <v>195602</v>
      </c>
      <c r="AR19" s="165">
        <f>ROUND(AR70*Содержание!$H$8*(1+$H$13)*(1-$H$14)*(1-$H$15),0)</f>
        <v>200935</v>
      </c>
      <c r="AS19" s="1"/>
      <c r="AT19" s="1"/>
      <c r="AU19" s="221"/>
      <c r="AV19" s="1"/>
      <c r="AW19" s="1"/>
      <c r="AX19" s="1"/>
      <c r="AY19" s="1"/>
      <c r="AZ19" s="1"/>
    </row>
    <row r="20" spans="1:52">
      <c r="A20" s="45">
        <v>2000</v>
      </c>
      <c r="B20" s="164">
        <f>ROUND(B71*Содержание!$H$8*(1+$H$13)*(1-$H$14)*(1-$H$15),0)</f>
        <v>70653</v>
      </c>
      <c r="C20" s="164">
        <f>ROUND(C71*Содержание!$H$8*(1+$H$13)*(1-$H$14)*(1-$H$15),0)</f>
        <v>73320</v>
      </c>
      <c r="D20" s="164">
        <f>ROUND(D71*Содержание!$H$8*(1+$H$13)*(1-$H$14)*(1-$H$15),0)</f>
        <v>76474</v>
      </c>
      <c r="E20" s="165">
        <f>ROUND(E71*Содержание!$H$8*(1+$H$13)*(1-$H$14)*(1-$H$15),0)</f>
        <v>79502</v>
      </c>
      <c r="F20" s="165">
        <f>ROUND(F71*Содержание!$H$8*(1+$H$13)*(1-$H$14)*(1-$H$15),0)</f>
        <v>80715</v>
      </c>
      <c r="G20" s="165">
        <f>ROUND(G71*Содержание!$H$8*(1+$H$13)*(1-$H$14)*(1-$H$15),0)</f>
        <v>81684</v>
      </c>
      <c r="H20" s="165">
        <f>ROUND(H71*Содержание!$H$8*(1+$H$13)*(1-$H$14)*(1-$H$15),0)</f>
        <v>89559</v>
      </c>
      <c r="I20" s="165">
        <f>ROUND(I71*Содержание!$H$8*(1+$H$13)*(1-$H$14)*(1-$H$15),0)</f>
        <v>91378</v>
      </c>
      <c r="J20" s="165">
        <f>ROUND(J71*Содержание!$H$8*(1+$H$13)*(1-$H$14)*(1-$H$15),0)</f>
        <v>92710</v>
      </c>
      <c r="K20" s="165">
        <f>ROUND(K71*Содержание!$H$8*(1+$H$13)*(1-$H$14)*(1-$H$15),0)</f>
        <v>95257</v>
      </c>
      <c r="L20" s="165">
        <f>ROUND(L71*Содержание!$H$8*(1+$H$13)*(1-$H$14)*(1-$H$15),0)</f>
        <v>98528</v>
      </c>
      <c r="M20" s="165">
        <f>ROUND(M71*Содержание!$H$8*(1+$H$13)*(1-$H$14)*(1-$H$15),0)</f>
        <v>103133</v>
      </c>
      <c r="N20" s="165">
        <f>ROUND(N71*Содержание!$H$8*(1+$H$13)*(1-$H$14)*(1-$H$15),0)</f>
        <v>105434</v>
      </c>
      <c r="O20" s="165">
        <f>ROUND(O71*Содержание!$H$8*(1+$H$13)*(1-$H$14)*(1-$H$15),0)</f>
        <v>107739</v>
      </c>
      <c r="P20" s="165">
        <f>ROUND(P71*Содержание!$H$8*(1+$H$13)*(1-$H$14)*(1-$H$15),0)</f>
        <v>112949</v>
      </c>
      <c r="Q20" s="165">
        <f>ROUND(Q71*Содержание!$H$8*(1+$H$13)*(1-$H$14)*(1-$H$15),0)</f>
        <v>115496</v>
      </c>
      <c r="R20" s="165">
        <f>ROUND(R71*Содержание!$H$8*(1+$H$13)*(1-$H$14)*(1-$H$15),0)</f>
        <v>118160</v>
      </c>
      <c r="S20" s="165">
        <f>ROUND(S71*Содержание!$H$8*(1+$H$13)*(1-$H$14)*(1-$H$15),0)</f>
        <v>120585</v>
      </c>
      <c r="T20" s="165">
        <f>ROUND(T71*Содержание!$H$8*(1+$H$13)*(1-$H$14)*(1-$H$15),0)</f>
        <v>125917</v>
      </c>
      <c r="U20" s="165">
        <f>ROUND(U71*Содержание!$H$8*(1+$H$13)*(1-$H$14)*(1-$H$15),0)</f>
        <v>126282</v>
      </c>
      <c r="V20" s="165">
        <f>ROUND(V71*Содержание!$H$8*(1+$H$13)*(1-$H$14)*(1-$H$15),0)</f>
        <v>129431</v>
      </c>
      <c r="W20" s="165">
        <f>ROUND(W71*Содержание!$H$8*(1+$H$13)*(1-$H$14)*(1-$H$15),0)</f>
        <v>132221</v>
      </c>
      <c r="X20" s="165">
        <f>ROUND(X71*Содержание!$H$8*(1+$H$13)*(1-$H$14)*(1-$H$15),0)</f>
        <v>135127</v>
      </c>
      <c r="Y20" s="165">
        <f>ROUND(Y71*Содержание!$H$8*(1+$H$13)*(1-$H$14)*(1-$H$15),0)</f>
        <v>136824</v>
      </c>
      <c r="Z20" s="165">
        <f>ROUND(Z71*Содержание!$H$8*(1+$H$13)*(1-$H$14)*(1-$H$15),0)</f>
        <v>139129</v>
      </c>
      <c r="AA20" s="165">
        <f>ROUND(AA71*Содержание!$H$8*(1+$H$13)*(1-$H$14)*(1-$H$15),0)</f>
        <v>144456</v>
      </c>
      <c r="AB20" s="165">
        <f>ROUND(AB71*Содержание!$H$8*(1+$H$13)*(1-$H$14)*(1-$H$15),0)</f>
        <v>148217</v>
      </c>
      <c r="AC20" s="165">
        <f>ROUND(AC71*Содержание!$H$8*(1+$H$13)*(1-$H$14)*(1-$H$15),0)</f>
        <v>153548</v>
      </c>
      <c r="AD20" s="165">
        <f>ROUND(AD71*Содержание!$H$8*(1+$H$13)*(1-$H$14)*(1-$H$15),0)</f>
        <v>154276</v>
      </c>
      <c r="AE20" s="165">
        <f>ROUND(AE71*Содержание!$H$8*(1+$H$13)*(1-$H$14)*(1-$H$15),0)</f>
        <v>155365</v>
      </c>
      <c r="AF20" s="165">
        <f>ROUND(AF71*Содержание!$H$8*(1+$H$13)*(1-$H$14)*(1-$H$15),0)</f>
        <v>164212</v>
      </c>
      <c r="AG20" s="165">
        <f>ROUND(AG71*Содержание!$H$8*(1+$H$13)*(1-$H$14)*(1-$H$15),0)</f>
        <v>166516</v>
      </c>
      <c r="AH20" s="165">
        <f>ROUND(AH71*Содержание!$H$8*(1+$H$13)*(1-$H$14)*(1-$H$15),0)</f>
        <v>167243</v>
      </c>
      <c r="AI20" s="165">
        <f>ROUND(AI71*Содержание!$H$8*(1+$H$13)*(1-$H$14)*(1-$H$15),0)</f>
        <v>167485</v>
      </c>
      <c r="AJ20" s="165">
        <f>ROUND(AJ71*Содержание!$H$8*(1+$H$13)*(1-$H$14)*(1-$H$15),0)</f>
        <v>176818</v>
      </c>
      <c r="AK20" s="165">
        <f>ROUND(AK71*Содержание!$H$8*(1+$H$13)*(1-$H$14)*(1-$H$15),0)</f>
        <v>185180</v>
      </c>
      <c r="AL20" s="165">
        <f>ROUND(AL71*Содержание!$H$8*(1+$H$13)*(1-$H$14)*(1-$H$15),0)</f>
        <v>188817</v>
      </c>
      <c r="AM20" s="165">
        <f>ROUND(AM71*Содержание!$H$8*(1+$H$13)*(1-$H$14)*(1-$H$15),0)</f>
        <v>189665</v>
      </c>
      <c r="AN20" s="165">
        <f>ROUND(AN71*Содержание!$H$8*(1+$H$13)*(1-$H$14)*(1-$H$15),0)</f>
        <v>197904</v>
      </c>
      <c r="AO20" s="165">
        <f>ROUND(AO71*Содержание!$H$8*(1+$H$13)*(1-$H$14)*(1-$H$15),0)</f>
        <v>200935</v>
      </c>
      <c r="AP20" s="165">
        <f>ROUND(AP71*Содержание!$H$8*(1+$H$13)*(1-$H$14)*(1-$H$15),0)</f>
        <v>200570</v>
      </c>
      <c r="AQ20" s="165">
        <f>ROUND(AQ71*Содержание!$H$8*(1+$H$13)*(1-$H$14)*(1-$H$15),0)</f>
        <v>201419</v>
      </c>
      <c r="AR20" s="165">
        <f>ROUND(AR71*Содержание!$H$8*(1+$H$13)*(1-$H$14)*(1-$H$15),0)</f>
        <v>211842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>
      <c r="A21" s="45">
        <v>2125</v>
      </c>
      <c r="B21" s="164">
        <f>ROUND(B72*Содержание!$H$8*(1+$H$13)*(1-$H$14)*(1-$H$15),0)</f>
        <v>74533</v>
      </c>
      <c r="C21" s="164">
        <f>ROUND(C72*Содержание!$H$8*(1+$H$13)*(1-$H$14)*(1-$H$15),0)</f>
        <v>76592</v>
      </c>
      <c r="D21" s="164">
        <f>ROUND(D72*Содержание!$H$8*(1+$H$13)*(1-$H$14)*(1-$H$15),0)</f>
        <v>79138</v>
      </c>
      <c r="E21" s="165">
        <f>ROUND(E72*Содержание!$H$8*(1+$H$13)*(1-$H$14)*(1-$H$15),0)</f>
        <v>80470</v>
      </c>
      <c r="F21" s="165">
        <f>ROUND(F72*Содержание!$H$8*(1+$H$13)*(1-$H$14)*(1-$H$15),0)</f>
        <v>81441</v>
      </c>
      <c r="G21" s="165">
        <f>ROUND(G72*Содержание!$H$8*(1+$H$13)*(1-$H$14)*(1-$H$15),0)</f>
        <v>86048</v>
      </c>
      <c r="H21" s="165">
        <f>ROUND(H72*Содержание!$H$8*(1+$H$13)*(1-$H$14)*(1-$H$15),0)</f>
        <v>92467</v>
      </c>
      <c r="I21" s="165">
        <f>ROUND(I72*Содержание!$H$8*(1+$H$13)*(1-$H$14)*(1-$H$15),0)</f>
        <v>92710</v>
      </c>
      <c r="J21" s="165">
        <f>ROUND(J72*Содержание!$H$8*(1+$H$13)*(1-$H$14)*(1-$H$15),0)</f>
        <v>94287</v>
      </c>
      <c r="K21" s="165">
        <f>ROUND(K72*Содержание!$H$8*(1+$H$13)*(1-$H$14)*(1-$H$15),0)</f>
        <v>98407</v>
      </c>
      <c r="L21" s="165">
        <f>ROUND(L72*Содержание!$H$8*(1+$H$13)*(1-$H$14)*(1-$H$15),0)</f>
        <v>102042</v>
      </c>
      <c r="M21" s="165">
        <f>ROUND(M72*Содержание!$H$8*(1+$H$13)*(1-$H$14)*(1-$H$15),0)</f>
        <v>104466</v>
      </c>
      <c r="N21" s="165">
        <f>ROUND(N72*Содержание!$H$8*(1+$H$13)*(1-$H$14)*(1-$H$15),0)</f>
        <v>106405</v>
      </c>
      <c r="O21" s="165">
        <f>ROUND(O72*Содержание!$H$8*(1+$H$13)*(1-$H$14)*(1-$H$15),0)</f>
        <v>111496</v>
      </c>
      <c r="P21" s="165">
        <f>ROUND(P72*Содержание!$H$8*(1+$H$13)*(1-$H$14)*(1-$H$15),0)</f>
        <v>118523</v>
      </c>
      <c r="Q21" s="165">
        <f>ROUND(Q72*Содержание!$H$8*(1+$H$13)*(1-$H$14)*(1-$H$15),0)</f>
        <v>119980</v>
      </c>
      <c r="R21" s="165">
        <f>ROUND(R72*Содержание!$H$8*(1+$H$13)*(1-$H$14)*(1-$H$15),0)</f>
        <v>121069</v>
      </c>
      <c r="S21" s="165">
        <f>ROUND(S72*Содержание!$H$8*(1+$H$13)*(1-$H$14)*(1-$H$15),0)</f>
        <v>125069</v>
      </c>
      <c r="T21" s="165">
        <f>ROUND(T72*Содержание!$H$8*(1+$H$13)*(1-$H$14)*(1-$H$15),0)</f>
        <v>130523</v>
      </c>
      <c r="U21" s="165">
        <f>ROUND(U72*Содержание!$H$8*(1+$H$13)*(1-$H$14)*(1-$H$15),0)</f>
        <v>130645</v>
      </c>
      <c r="V21" s="165">
        <f>ROUND(V72*Содержание!$H$8*(1+$H$13)*(1-$H$14)*(1-$H$15),0)</f>
        <v>131974</v>
      </c>
      <c r="W21" s="165">
        <f>ROUND(W72*Содержание!$H$8*(1+$H$13)*(1-$H$14)*(1-$H$15),0)</f>
        <v>135492</v>
      </c>
      <c r="X21" s="165">
        <f>ROUND(X72*Содержание!$H$8*(1+$H$13)*(1-$H$14)*(1-$H$15),0)</f>
        <v>141188</v>
      </c>
      <c r="Y21" s="165">
        <f>ROUND(Y72*Содержание!$H$8*(1+$H$13)*(1-$H$14)*(1-$H$15),0)</f>
        <v>142156</v>
      </c>
      <c r="Z21" s="165">
        <f>ROUND(Z72*Содержание!$H$8*(1+$H$13)*(1-$H$14)*(1-$H$15),0)</f>
        <v>143247</v>
      </c>
      <c r="AA21" s="165">
        <f>ROUND(AA72*Содержание!$H$8*(1+$H$13)*(1-$H$14)*(1-$H$15),0)</f>
        <v>148700</v>
      </c>
      <c r="AB21" s="165">
        <f>ROUND(AB72*Содержание!$H$8*(1+$H$13)*(1-$H$14)*(1-$H$15),0)</f>
        <v>152822</v>
      </c>
      <c r="AC21" s="165">
        <f>ROUND(AC72*Содержание!$H$8*(1+$H$13)*(1-$H$14)*(1-$H$15),0)</f>
        <v>157790</v>
      </c>
      <c r="AD21" s="165">
        <f>ROUND(AD72*Содержание!$H$8*(1+$H$13)*(1-$H$14)*(1-$H$15),0)</f>
        <v>158396</v>
      </c>
      <c r="AE21" s="165">
        <f>ROUND(AE72*Содержание!$H$8*(1+$H$13)*(1-$H$14)*(1-$H$15),0)</f>
        <v>162637</v>
      </c>
      <c r="AF21" s="165">
        <f>ROUND(AF72*Содержание!$H$8*(1+$H$13)*(1-$H$14)*(1-$H$15),0)</f>
        <v>170031</v>
      </c>
      <c r="AG21" s="165">
        <f>ROUND(AG72*Содержание!$H$8*(1+$H$13)*(1-$H$14)*(1-$H$15),0)</f>
        <v>172454</v>
      </c>
      <c r="AH21" s="165">
        <f>ROUND(AH72*Содержание!$H$8*(1+$H$13)*(1-$H$14)*(1-$H$15),0)</f>
        <v>171728</v>
      </c>
      <c r="AI21" s="165">
        <f>ROUND(AI72*Содержание!$H$8*(1+$H$13)*(1-$H$14)*(1-$H$15),0)</f>
        <v>176939</v>
      </c>
      <c r="AJ21" s="165">
        <f>ROUND(AJ72*Содержание!$H$8*(1+$H$13)*(1-$H$14)*(1-$H$15),0)</f>
        <v>182756</v>
      </c>
      <c r="AK21" s="165">
        <f>ROUND(AK72*Содержание!$H$8*(1+$H$13)*(1-$H$14)*(1-$H$15),0)</f>
        <v>187847</v>
      </c>
      <c r="AL21" s="165">
        <f>ROUND(AL72*Содержание!$H$8*(1+$H$13)*(1-$H$14)*(1-$H$15),0)</f>
        <v>193059</v>
      </c>
      <c r="AM21" s="165">
        <f>ROUND(AM72*Содержание!$H$8*(1+$H$13)*(1-$H$14)*(1-$H$15),0)</f>
        <v>197783</v>
      </c>
      <c r="AN21" s="165">
        <f>ROUND(AN72*Содержание!$H$8*(1+$H$13)*(1-$H$14)*(1-$H$15),0)</f>
        <v>204447</v>
      </c>
      <c r="AO21" s="165">
        <f>ROUND(AO72*Содержание!$H$8*(1+$H$13)*(1-$H$14)*(1-$H$15),0)</f>
        <v>207357</v>
      </c>
      <c r="AP21" s="165">
        <f>ROUND(AP72*Содержание!$H$8*(1+$H$13)*(1-$H$14)*(1-$H$15),0)</f>
        <v>208569</v>
      </c>
      <c r="AQ21" s="165">
        <f>ROUND(AQ72*Содержание!$H$8*(1+$H$13)*(1-$H$14)*(1-$H$15),0)</f>
        <v>211355</v>
      </c>
      <c r="AR21" s="165">
        <f>ROUND(AR72*Содержание!$H$8*(1+$H$13)*(1-$H$14)*(1-$H$15),0)</f>
        <v>217900</v>
      </c>
      <c r="AS21" s="1"/>
      <c r="AT21" s="1"/>
      <c r="AU21" s="1"/>
      <c r="AV21" s="1"/>
      <c r="AW21" s="1"/>
      <c r="AX21" s="1"/>
      <c r="AY21" s="1"/>
      <c r="AZ21" s="1"/>
    </row>
    <row r="22" spans="1:52">
      <c r="A22" s="45">
        <v>2250</v>
      </c>
      <c r="B22" s="164">
        <f>ROUND(B73*Содержание!$H$8*(1+$H$13)*(1-$H$14)*(1-$H$15),0)</f>
        <v>76474</v>
      </c>
      <c r="C22" s="164">
        <f>ROUND(C73*Содержание!$H$8*(1+$H$13)*(1-$H$14)*(1-$H$15),0)</f>
        <v>78895</v>
      </c>
      <c r="D22" s="164">
        <f>ROUND(D73*Содержание!$H$8*(1+$H$13)*(1-$H$14)*(1-$H$15),0)</f>
        <v>79864</v>
      </c>
      <c r="E22" s="165">
        <f>ROUND(E73*Содержание!$H$8*(1+$H$13)*(1-$H$14)*(1-$H$15),0)</f>
        <v>81077</v>
      </c>
      <c r="F22" s="165">
        <f>ROUND(F73*Содержание!$H$8*(1+$H$13)*(1-$H$14)*(1-$H$15),0)</f>
        <v>82651</v>
      </c>
      <c r="G22" s="165">
        <f>ROUND(G73*Содержание!$H$8*(1+$H$13)*(1-$H$14)*(1-$H$15),0)</f>
        <v>88711</v>
      </c>
      <c r="H22" s="165">
        <f>ROUND(H73*Содержание!$H$8*(1+$H$13)*(1-$H$14)*(1-$H$15),0)</f>
        <v>95010</v>
      </c>
      <c r="I22" s="165">
        <f>ROUND(I73*Содержание!$H$8*(1+$H$13)*(1-$H$14)*(1-$H$15),0)</f>
        <v>94772</v>
      </c>
      <c r="J22" s="165">
        <f>ROUND(J73*Содержание!$H$8*(1+$H$13)*(1-$H$14)*(1-$H$15),0)</f>
        <v>95499</v>
      </c>
      <c r="K22" s="165">
        <f>ROUND(K73*Содержание!$H$8*(1+$H$13)*(1-$H$14)*(1-$H$15),0)</f>
        <v>99741</v>
      </c>
      <c r="L22" s="165">
        <f>ROUND(L73*Содержание!$H$8*(1+$H$13)*(1-$H$14)*(1-$H$15),0)</f>
        <v>103982</v>
      </c>
      <c r="M22" s="165">
        <f>ROUND(M73*Содержание!$H$8*(1+$H$13)*(1-$H$14)*(1-$H$15),0)</f>
        <v>106891</v>
      </c>
      <c r="N22" s="165">
        <f>ROUND(N73*Содержание!$H$8*(1+$H$13)*(1-$H$14)*(1-$H$15),0)</f>
        <v>108586</v>
      </c>
      <c r="O22" s="165">
        <f>ROUND(O73*Содержание!$H$8*(1+$H$13)*(1-$H$14)*(1-$H$15),0)</f>
        <v>114160</v>
      </c>
      <c r="P22" s="165">
        <f>ROUND(P73*Содержание!$H$8*(1+$H$13)*(1-$H$14)*(1-$H$15),0)</f>
        <v>121797</v>
      </c>
      <c r="Q22" s="165">
        <f>ROUND(Q73*Содержание!$H$8*(1+$H$13)*(1-$H$14)*(1-$H$15),0)</f>
        <v>121920</v>
      </c>
      <c r="R22" s="165">
        <f>ROUND(R73*Содержание!$H$8*(1+$H$13)*(1-$H$14)*(1-$H$15),0)</f>
        <v>123372</v>
      </c>
      <c r="S22" s="165">
        <f>ROUND(S73*Содержание!$H$8*(1+$H$13)*(1-$H$14)*(1-$H$15),0)</f>
        <v>127493</v>
      </c>
      <c r="T22" s="165">
        <f>ROUND(T73*Содержание!$H$8*(1+$H$13)*(1-$H$14)*(1-$H$15),0)</f>
        <v>134158</v>
      </c>
      <c r="U22" s="165">
        <f>ROUND(U73*Содержание!$H$8*(1+$H$13)*(1-$H$14)*(1-$H$15),0)</f>
        <v>134280</v>
      </c>
      <c r="V22" s="165">
        <f>ROUND(V73*Содержание!$H$8*(1+$H$13)*(1-$H$14)*(1-$H$15),0)</f>
        <v>133796</v>
      </c>
      <c r="W22" s="165">
        <f>ROUND(W73*Содержание!$H$8*(1+$H$13)*(1-$H$14)*(1-$H$15),0)</f>
        <v>139247</v>
      </c>
      <c r="X22" s="165">
        <f>ROUND(X73*Содержание!$H$8*(1+$H$13)*(1-$H$14)*(1-$H$15),0)</f>
        <v>145187</v>
      </c>
      <c r="Y22" s="165">
        <f>ROUND(Y73*Содержание!$H$8*(1+$H$13)*(1-$H$14)*(1-$H$15),0)</f>
        <v>144581</v>
      </c>
      <c r="Z22" s="165">
        <f>ROUND(Z73*Содержание!$H$8*(1+$H$13)*(1-$H$14)*(1-$H$15),0)</f>
        <v>145793</v>
      </c>
      <c r="AA22" s="165">
        <f>ROUND(AA73*Содержание!$H$8*(1+$H$13)*(1-$H$14)*(1-$H$15),0)</f>
        <v>153063</v>
      </c>
      <c r="AB22" s="165">
        <f>ROUND(AB73*Содержание!$H$8*(1+$H$13)*(1-$H$14)*(1-$H$15),0)</f>
        <v>155365</v>
      </c>
      <c r="AC22" s="165">
        <f>ROUND(AC73*Содержание!$H$8*(1+$H$13)*(1-$H$14)*(1-$H$15),0)</f>
        <v>158881</v>
      </c>
      <c r="AD22" s="165">
        <f>ROUND(AD73*Содержание!$H$8*(1+$H$13)*(1-$H$14)*(1-$H$15),0)</f>
        <v>161185</v>
      </c>
      <c r="AE22" s="165">
        <f>ROUND(AE73*Содержание!$H$8*(1+$H$13)*(1-$H$14)*(1-$H$15),0)</f>
        <v>166758</v>
      </c>
      <c r="AF22" s="165">
        <f>ROUND(AF73*Содержание!$H$8*(1+$H$13)*(1-$H$14)*(1-$H$15),0)</f>
        <v>172940</v>
      </c>
      <c r="AG22" s="165">
        <f>ROUND(AG73*Содержание!$H$8*(1+$H$13)*(1-$H$14)*(1-$H$15),0)</f>
        <v>173787</v>
      </c>
      <c r="AH22" s="165">
        <f>ROUND(AH73*Содержание!$H$8*(1+$H$13)*(1-$H$14)*(1-$H$15),0)</f>
        <v>176818</v>
      </c>
      <c r="AI22" s="165">
        <f>ROUND(AI73*Содержание!$H$8*(1+$H$13)*(1-$H$14)*(1-$H$15),0)</f>
        <v>179968</v>
      </c>
      <c r="AJ22" s="165">
        <f>ROUND(AJ73*Содержание!$H$8*(1+$H$13)*(1-$H$14)*(1-$H$15),0)</f>
        <v>186633</v>
      </c>
      <c r="AK22" s="165">
        <f>ROUND(AK73*Содержание!$H$8*(1+$H$13)*(1-$H$14)*(1-$H$15),0)</f>
        <v>191845</v>
      </c>
      <c r="AL22" s="165">
        <f>ROUND(AL73*Содержание!$H$8*(1+$H$13)*(1-$H$14)*(1-$H$15),0)</f>
        <v>195119</v>
      </c>
      <c r="AM22" s="165">
        <f>ROUND(AM73*Содержание!$H$8*(1+$H$13)*(1-$H$14)*(1-$H$15),0)</f>
        <v>203720</v>
      </c>
      <c r="AN22" s="165">
        <f>ROUND(AN73*Содержание!$H$8*(1+$H$13)*(1-$H$14)*(1-$H$15),0)</f>
        <v>208933</v>
      </c>
      <c r="AO22" s="165">
        <f>ROUND(AO73*Содержание!$H$8*(1+$H$13)*(1-$H$14)*(1-$H$15),0)</f>
        <v>211720</v>
      </c>
      <c r="AP22" s="165">
        <f>ROUND(AP73*Содержание!$H$8*(1+$H$13)*(1-$H$14)*(1-$H$15),0)</f>
        <v>213174</v>
      </c>
      <c r="AQ22" s="165">
        <f>ROUND(AQ73*Содержание!$H$8*(1+$H$13)*(1-$H$14)*(1-$H$15),0)</f>
        <v>216083</v>
      </c>
      <c r="AR22" s="165">
        <f>ROUND(AR73*Содержание!$H$8*(1+$H$13)*(1-$H$14)*(1-$H$15),0)</f>
        <v>223355</v>
      </c>
      <c r="AS22" s="1"/>
      <c r="AT22" s="1"/>
      <c r="AU22" s="1"/>
      <c r="AV22" s="1"/>
      <c r="AW22" s="1"/>
      <c r="AX22" s="1"/>
      <c r="AY22" s="1"/>
      <c r="AZ22" s="1"/>
    </row>
    <row r="23" spans="1:52">
      <c r="A23" s="45">
        <v>2375</v>
      </c>
      <c r="B23" s="164">
        <f>ROUND(B74*Содержание!$H$8*(1+$H$13)*(1-$H$14)*(1-$H$15),0)</f>
        <v>80470</v>
      </c>
      <c r="C23" s="164">
        <f>ROUND(C74*Содержание!$H$8*(1+$H$13)*(1-$H$14)*(1-$H$15),0)</f>
        <v>82531</v>
      </c>
      <c r="D23" s="164">
        <f>ROUND(D74*Содержание!$H$8*(1+$H$13)*(1-$H$14)*(1-$H$15),0)</f>
        <v>84711</v>
      </c>
      <c r="E23" s="165">
        <f>ROUND(E74*Содержание!$H$8*(1+$H$13)*(1-$H$14)*(1-$H$15),0)</f>
        <v>87134</v>
      </c>
      <c r="F23" s="165">
        <f>ROUND(F74*Содержание!$H$8*(1+$H$13)*(1-$H$14)*(1-$H$15),0)</f>
        <v>88591</v>
      </c>
      <c r="G23" s="165">
        <f>ROUND(G74*Содержание!$H$8*(1+$H$13)*(1-$H$14)*(1-$H$15),0)</f>
        <v>94408</v>
      </c>
      <c r="H23" s="165">
        <f>ROUND(H74*Содержание!$H$8*(1+$H$13)*(1-$H$14)*(1-$H$15),0)</f>
        <v>98892</v>
      </c>
      <c r="I23" s="165">
        <f>ROUND(I74*Содержание!$H$8*(1+$H$13)*(1-$H$14)*(1-$H$15),0)</f>
        <v>103861</v>
      </c>
      <c r="J23" s="165">
        <f>ROUND(J74*Содержание!$H$8*(1+$H$13)*(1-$H$14)*(1-$H$15),0)</f>
        <v>104950</v>
      </c>
      <c r="K23" s="165">
        <f>ROUND(K74*Содержание!$H$8*(1+$H$13)*(1-$H$14)*(1-$H$15),0)</f>
        <v>105919</v>
      </c>
      <c r="L23" s="165">
        <f>ROUND(L74*Содержание!$H$8*(1+$H$13)*(1-$H$14)*(1-$H$15),0)</f>
        <v>110646</v>
      </c>
      <c r="M23" s="165">
        <f>ROUND(M74*Содержание!$H$8*(1+$H$13)*(1-$H$14)*(1-$H$15),0)</f>
        <v>115861</v>
      </c>
      <c r="N23" s="165">
        <f>ROUND(N74*Содержание!$H$8*(1+$H$13)*(1-$H$14)*(1-$H$15),0)</f>
        <v>119010</v>
      </c>
      <c r="O23" s="165">
        <f>ROUND(O74*Содержание!$H$8*(1+$H$13)*(1-$H$14)*(1-$H$15),0)</f>
        <v>124462</v>
      </c>
      <c r="P23" s="165">
        <f>ROUND(P74*Содержание!$H$8*(1+$H$13)*(1-$H$14)*(1-$H$15),0)</f>
        <v>129431</v>
      </c>
      <c r="Q23" s="165">
        <f>ROUND(Q74*Содержание!$H$8*(1+$H$13)*(1-$H$14)*(1-$H$15),0)</f>
        <v>131612</v>
      </c>
      <c r="R23" s="165">
        <f>ROUND(R74*Содержание!$H$8*(1+$H$13)*(1-$H$14)*(1-$H$15),0)</f>
        <v>135248</v>
      </c>
      <c r="S23" s="165">
        <f>ROUND(S74*Содержание!$H$8*(1+$H$13)*(1-$H$14)*(1-$H$15),0)</f>
        <v>137794</v>
      </c>
      <c r="T23" s="165">
        <f>ROUND(T74*Содержание!$H$8*(1+$H$13)*(1-$H$14)*(1-$H$15),0)</f>
        <v>143734</v>
      </c>
      <c r="U23" s="165">
        <f>ROUND(U74*Содержание!$H$8*(1+$H$13)*(1-$H$14)*(1-$H$15),0)</f>
        <v>142519</v>
      </c>
      <c r="V23" s="165">
        <f>ROUND(V74*Содержание!$H$8*(1+$H$13)*(1-$H$14)*(1-$H$15),0)</f>
        <v>143975</v>
      </c>
      <c r="W23" s="165">
        <f>ROUND(W74*Содержание!$H$8*(1+$H$13)*(1-$H$14)*(1-$H$15),0)</f>
        <v>149790</v>
      </c>
      <c r="X23" s="165">
        <f>ROUND(X74*Содержание!$H$8*(1+$H$13)*(1-$H$14)*(1-$H$15),0)</f>
        <v>155972</v>
      </c>
      <c r="Y23" s="165">
        <f>ROUND(Y74*Содержание!$H$8*(1+$H$13)*(1-$H$14)*(1-$H$15),0)</f>
        <v>158517</v>
      </c>
      <c r="Z23" s="165">
        <f>ROUND(Z74*Содержание!$H$8*(1+$H$13)*(1-$H$14)*(1-$H$15),0)</f>
        <v>161185</v>
      </c>
      <c r="AA23" s="165">
        <f>ROUND(AA74*Содержание!$H$8*(1+$H$13)*(1-$H$14)*(1-$H$15),0)</f>
        <v>164335</v>
      </c>
      <c r="AB23" s="165">
        <f>ROUND(AB74*Содержание!$H$8*(1+$H$13)*(1-$H$14)*(1-$H$15),0)</f>
        <v>170397</v>
      </c>
      <c r="AC23" s="165">
        <f>ROUND(AC74*Содержание!$H$8*(1+$H$13)*(1-$H$14)*(1-$H$15),0)</f>
        <v>175000</v>
      </c>
      <c r="AD23" s="165">
        <f>ROUND(AD74*Содержание!$H$8*(1+$H$13)*(1-$H$14)*(1-$H$15),0)</f>
        <v>177060</v>
      </c>
      <c r="AE23" s="165">
        <f>ROUND(AE74*Содержание!$H$8*(1+$H$13)*(1-$H$14)*(1-$H$15),0)</f>
        <v>183484</v>
      </c>
      <c r="AF23" s="165">
        <f>ROUND(AF74*Содержание!$H$8*(1+$H$13)*(1-$H$14)*(1-$H$15),0)</f>
        <v>190512</v>
      </c>
      <c r="AG23" s="165">
        <f>ROUND(AG74*Содержание!$H$8*(1+$H$13)*(1-$H$14)*(1-$H$15),0)</f>
        <v>191602</v>
      </c>
      <c r="AH23" s="165">
        <f>ROUND(AH74*Содержание!$H$8*(1+$H$13)*(1-$H$14)*(1-$H$15),0)</f>
        <v>194388</v>
      </c>
      <c r="AI23" s="165">
        <f>ROUND(AI74*Содержание!$H$8*(1+$H$13)*(1-$H$14)*(1-$H$15),0)</f>
        <v>195119</v>
      </c>
      <c r="AJ23" s="165">
        <f>ROUND(AJ74*Содержание!$H$8*(1+$H$13)*(1-$H$14)*(1-$H$15),0)</f>
        <v>201781</v>
      </c>
      <c r="AK23" s="165">
        <f>ROUND(AK74*Содержание!$H$8*(1+$H$13)*(1-$H$14)*(1-$H$15),0)</f>
        <v>214145</v>
      </c>
      <c r="AL23" s="165">
        <f>ROUND(AL74*Содержание!$H$8*(1+$H$13)*(1-$H$14)*(1-$H$15),0)</f>
        <v>220203</v>
      </c>
      <c r="AM23" s="165">
        <f>ROUND(AM74*Содержание!$H$8*(1+$H$13)*(1-$H$14)*(1-$H$15),0)</f>
        <v>223355</v>
      </c>
      <c r="AN23" s="165">
        <f>ROUND(AN74*Содержание!$H$8*(1+$H$13)*(1-$H$14)*(1-$H$15),0)</f>
        <v>226263</v>
      </c>
      <c r="AO23" s="165">
        <f>ROUND(AO74*Содержание!$H$8*(1+$H$13)*(1-$H$14)*(1-$H$15),0)</f>
        <v>229534</v>
      </c>
      <c r="AP23" s="165">
        <f>ROUND(AP74*Содержание!$H$8*(1+$H$13)*(1-$H$14)*(1-$H$15),0)</f>
        <v>235593</v>
      </c>
      <c r="AQ23" s="165">
        <f>ROUND(AQ74*Содержание!$H$8*(1+$H$13)*(1-$H$14)*(1-$H$15),0)</f>
        <v>238987</v>
      </c>
      <c r="AR23" s="165">
        <f>ROUND(AR74*Содержание!$H$8*(1+$H$13)*(1-$H$14)*(1-$H$15),0)</f>
        <v>242258</v>
      </c>
      <c r="AS23" s="1"/>
      <c r="AT23" s="1"/>
      <c r="AU23" s="1"/>
      <c r="AV23" s="1"/>
      <c r="AW23" s="1"/>
      <c r="AX23" s="1"/>
      <c r="AY23" s="1"/>
      <c r="AZ23" s="1"/>
    </row>
    <row r="24" spans="1:52">
      <c r="A24" s="45">
        <v>2500</v>
      </c>
      <c r="B24" s="164">
        <f>ROUND(B75*Содержание!$H$8*(1+$H$13)*(1-$H$14)*(1-$H$15),0)</f>
        <v>81077</v>
      </c>
      <c r="C24" s="164">
        <f>ROUND(C75*Содержание!$H$8*(1+$H$13)*(1-$H$14)*(1-$H$15),0)</f>
        <v>83986</v>
      </c>
      <c r="D24" s="164">
        <f>ROUND(D75*Содержание!$H$8*(1+$H$13)*(1-$H$14)*(1-$H$15),0)</f>
        <v>86652</v>
      </c>
      <c r="E24" s="165">
        <f>ROUND(E75*Содержание!$H$8*(1+$H$13)*(1-$H$14)*(1-$H$15),0)</f>
        <v>89803</v>
      </c>
      <c r="F24" s="165">
        <f>ROUND(F75*Содержание!$H$8*(1+$H$13)*(1-$H$14)*(1-$H$15),0)</f>
        <v>91739</v>
      </c>
      <c r="G24" s="165">
        <f>ROUND(G75*Содержание!$H$8*(1+$H$13)*(1-$H$14)*(1-$H$15),0)</f>
        <v>97075</v>
      </c>
      <c r="H24" s="165">
        <f>ROUND(H75*Содержание!$H$8*(1+$H$13)*(1-$H$14)*(1-$H$15),0)</f>
        <v>103253</v>
      </c>
      <c r="I24" s="165">
        <f>ROUND(I75*Содержание!$H$8*(1+$H$13)*(1-$H$14)*(1-$H$15),0)</f>
        <v>106770</v>
      </c>
      <c r="J24" s="165">
        <f>ROUND(J75*Содержание!$H$8*(1+$H$13)*(1-$H$14)*(1-$H$15),0)</f>
        <v>109315</v>
      </c>
      <c r="K24" s="165">
        <f>ROUND(K75*Содержание!$H$8*(1+$H$13)*(1-$H$14)*(1-$H$15),0)</f>
        <v>111010</v>
      </c>
      <c r="L24" s="165">
        <f>ROUND(L75*Содержание!$H$8*(1+$H$13)*(1-$H$14)*(1-$H$15),0)</f>
        <v>116707</v>
      </c>
      <c r="M24" s="165">
        <f>ROUND(M75*Содержание!$H$8*(1+$H$13)*(1-$H$14)*(1-$H$15),0)</f>
        <v>120585</v>
      </c>
      <c r="N24" s="165">
        <f>ROUND(N75*Содержание!$H$8*(1+$H$13)*(1-$H$14)*(1-$H$15),0)</f>
        <v>122402</v>
      </c>
      <c r="O24" s="165">
        <f>ROUND(O75*Содержание!$H$8*(1+$H$13)*(1-$H$14)*(1-$H$15),0)</f>
        <v>130645</v>
      </c>
      <c r="P24" s="165">
        <f>ROUND(P75*Содержание!$H$8*(1+$H$13)*(1-$H$14)*(1-$H$15),0)</f>
        <v>133189</v>
      </c>
      <c r="Q24" s="165">
        <f>ROUND(Q75*Содержание!$H$8*(1+$H$13)*(1-$H$14)*(1-$H$15),0)</f>
        <v>137550</v>
      </c>
      <c r="R24" s="165">
        <f>ROUND(R75*Содержание!$H$8*(1+$H$13)*(1-$H$14)*(1-$H$15),0)</f>
        <v>140822</v>
      </c>
      <c r="S24" s="165">
        <f>ROUND(S75*Содержание!$H$8*(1+$H$13)*(1-$H$14)*(1-$H$15),0)</f>
        <v>143734</v>
      </c>
      <c r="T24" s="165">
        <f>ROUND(T75*Содержание!$H$8*(1+$H$13)*(1-$H$14)*(1-$H$15),0)</f>
        <v>150033</v>
      </c>
      <c r="U24" s="165">
        <f>ROUND(U75*Содержание!$H$8*(1+$H$13)*(1-$H$14)*(1-$H$15),0)</f>
        <v>150278</v>
      </c>
      <c r="V24" s="165">
        <f>ROUND(V75*Содержание!$H$8*(1+$H$13)*(1-$H$14)*(1-$H$15),0)</f>
        <v>151611</v>
      </c>
      <c r="W24" s="165">
        <f>ROUND(W75*Содержание!$H$8*(1+$H$13)*(1-$H$14)*(1-$H$15),0)</f>
        <v>157669</v>
      </c>
      <c r="X24" s="165">
        <f>ROUND(X75*Содержание!$H$8*(1+$H$13)*(1-$H$14)*(1-$H$15),0)</f>
        <v>160821</v>
      </c>
      <c r="Y24" s="165">
        <f>ROUND(Y75*Содержание!$H$8*(1+$H$13)*(1-$H$14)*(1-$H$15),0)</f>
        <v>164212</v>
      </c>
      <c r="Z24" s="165">
        <f>ROUND(Z75*Содержание!$H$8*(1+$H$13)*(1-$H$14)*(1-$H$15),0)</f>
        <v>168212</v>
      </c>
      <c r="AA24" s="165">
        <f>ROUND(AA75*Содержание!$H$8*(1+$H$13)*(1-$H$14)*(1-$H$15),0)</f>
        <v>173180</v>
      </c>
      <c r="AB24" s="165">
        <f>ROUND(AB75*Содержание!$H$8*(1+$H$13)*(1-$H$14)*(1-$H$15),0)</f>
        <v>176331</v>
      </c>
      <c r="AC24" s="165">
        <f>ROUND(AC75*Содержание!$H$8*(1+$H$13)*(1-$H$14)*(1-$H$15),0)</f>
        <v>184452</v>
      </c>
      <c r="AD24" s="165">
        <f>ROUND(AD75*Содержание!$H$8*(1+$H$13)*(1-$H$14)*(1-$H$15),0)</f>
        <v>187118</v>
      </c>
      <c r="AE24" s="165">
        <f>ROUND(AE75*Содержание!$H$8*(1+$H$13)*(1-$H$14)*(1-$H$15),0)</f>
        <v>194388</v>
      </c>
      <c r="AF24" s="165">
        <f>ROUND(AF75*Содержание!$H$8*(1+$H$13)*(1-$H$14)*(1-$H$15),0)</f>
        <v>197419</v>
      </c>
      <c r="AG24" s="165">
        <f>ROUND(AG75*Содержание!$H$8*(1+$H$13)*(1-$H$14)*(1-$H$15),0)</f>
        <v>200693</v>
      </c>
      <c r="AH24" s="165">
        <f>ROUND(AH75*Содержание!$H$8*(1+$H$13)*(1-$H$14)*(1-$H$15),0)</f>
        <v>203964</v>
      </c>
      <c r="AI24" s="165">
        <f>ROUND(AI75*Содержание!$H$8*(1+$H$13)*(1-$H$14)*(1-$H$15),0)</f>
        <v>206024</v>
      </c>
      <c r="AJ24" s="165">
        <f>ROUND(AJ75*Содержание!$H$8*(1+$H$13)*(1-$H$14)*(1-$H$15),0)</f>
        <v>213417</v>
      </c>
      <c r="AK24" s="165">
        <f>ROUND(AK75*Содержание!$H$8*(1+$H$13)*(1-$H$14)*(1-$H$15),0)</f>
        <v>225900</v>
      </c>
      <c r="AL24" s="165">
        <f>ROUND(AL75*Содержание!$H$8*(1+$H$13)*(1-$H$14)*(1-$H$15),0)</f>
        <v>228566</v>
      </c>
      <c r="AM24" s="165">
        <f>ROUND(AM75*Содержание!$H$8*(1+$H$13)*(1-$H$14)*(1-$H$15),0)</f>
        <v>236566</v>
      </c>
      <c r="AN24" s="165">
        <f>ROUND(AN75*Содержание!$H$8*(1+$H$13)*(1-$H$14)*(1-$H$15),0)</f>
        <v>240200</v>
      </c>
      <c r="AO24" s="165">
        <f>ROUND(AO75*Содержание!$H$8*(1+$H$13)*(1-$H$14)*(1-$H$15),0)</f>
        <v>242986</v>
      </c>
      <c r="AP24" s="165">
        <f>ROUND(AP75*Содержание!$H$8*(1+$H$13)*(1-$H$14)*(1-$H$15),0)</f>
        <v>249776</v>
      </c>
      <c r="AQ24" s="165">
        <f>ROUND(AQ75*Содержание!$H$8*(1+$H$13)*(1-$H$14)*(1-$H$15),0)</f>
        <v>253411</v>
      </c>
      <c r="AR24" s="165">
        <f>ROUND(AR75*Содержание!$H$8*(1+$H$13)*(1-$H$14)*(1-$H$15),0)</f>
        <v>257165</v>
      </c>
      <c r="AS24" s="1"/>
      <c r="AT24" s="1"/>
      <c r="AU24" s="1"/>
      <c r="AV24" s="1"/>
      <c r="AW24" s="1"/>
      <c r="AX24" s="1"/>
      <c r="AY24" s="1"/>
      <c r="AZ24" s="1"/>
    </row>
    <row r="25" spans="1:52">
      <c r="A25" s="45">
        <v>2625</v>
      </c>
      <c r="B25" s="164">
        <f>ROUND(B76*Содержание!$H$8*(1+$H$13)*(1-$H$14)*(1-$H$15),0)</f>
        <v>85075</v>
      </c>
      <c r="C25" s="164">
        <f>ROUND(C76*Содержание!$H$8*(1+$H$13)*(1-$H$14)*(1-$H$15),0)</f>
        <v>88227</v>
      </c>
      <c r="D25" s="164">
        <f>ROUND(D76*Содержание!$H$8*(1+$H$13)*(1-$H$14)*(1-$H$15),0)</f>
        <v>90044</v>
      </c>
      <c r="E25" s="165">
        <f>ROUND(E76*Содержание!$H$8*(1+$H$13)*(1-$H$14)*(1-$H$15),0)</f>
        <v>91620</v>
      </c>
      <c r="F25" s="165">
        <f>ROUND(F76*Содержание!$H$8*(1+$H$13)*(1-$H$14)*(1-$H$15),0)</f>
        <v>93438</v>
      </c>
      <c r="G25" s="165">
        <f>ROUND(G76*Содержание!$H$8*(1+$H$13)*(1-$H$14)*(1-$H$15),0)</f>
        <v>100952</v>
      </c>
      <c r="H25" s="165">
        <f>ROUND(H76*Содержание!$H$8*(1+$H$13)*(1-$H$14)*(1-$H$15),0)</f>
        <v>108830</v>
      </c>
      <c r="I25" s="165">
        <f>ROUND(I76*Содержание!$H$8*(1+$H$13)*(1-$H$14)*(1-$H$15),0)</f>
        <v>110284</v>
      </c>
      <c r="J25" s="165">
        <f>ROUND(J76*Содержание!$H$8*(1+$H$13)*(1-$H$14)*(1-$H$15),0)</f>
        <v>110890</v>
      </c>
      <c r="K25" s="165">
        <f>ROUND(K76*Содержание!$H$8*(1+$H$13)*(1-$H$14)*(1-$H$15),0)</f>
        <v>116465</v>
      </c>
      <c r="L25" s="165">
        <f>ROUND(L76*Содержание!$H$8*(1+$H$13)*(1-$H$14)*(1-$H$15),0)</f>
        <v>122402</v>
      </c>
      <c r="M25" s="165">
        <f>ROUND(M76*Содержание!$H$8*(1+$H$13)*(1-$H$14)*(1-$H$15),0)</f>
        <v>124826</v>
      </c>
      <c r="N25" s="165">
        <f>ROUND(N76*Содержание!$H$8*(1+$H$13)*(1-$H$14)*(1-$H$15),0)</f>
        <v>126282</v>
      </c>
      <c r="O25" s="165">
        <f>ROUND(O76*Содержание!$H$8*(1+$H$13)*(1-$H$14)*(1-$H$15),0)</f>
        <v>134036</v>
      </c>
      <c r="P25" s="165">
        <f>ROUND(P76*Содержание!$H$8*(1+$H$13)*(1-$H$14)*(1-$H$15),0)</f>
        <v>139489</v>
      </c>
      <c r="Q25" s="165">
        <f>ROUND(Q76*Содержание!$H$8*(1+$H$13)*(1-$H$14)*(1-$H$15),0)</f>
        <v>141914</v>
      </c>
      <c r="R25" s="165">
        <f>ROUND(R76*Содержание!$H$8*(1+$H$13)*(1-$H$14)*(1-$H$15),0)</f>
        <v>142640</v>
      </c>
      <c r="S25" s="165">
        <f>ROUND(S76*Содержание!$H$8*(1+$H$13)*(1-$H$14)*(1-$H$15),0)</f>
        <v>148822</v>
      </c>
      <c r="T25" s="165">
        <f>ROUND(T76*Содержание!$H$8*(1+$H$13)*(1-$H$14)*(1-$H$15),0)</f>
        <v>154639</v>
      </c>
      <c r="U25" s="165">
        <f>ROUND(U76*Содержание!$H$8*(1+$H$13)*(1-$H$14)*(1-$H$15),0)</f>
        <v>154884</v>
      </c>
      <c r="V25" s="165">
        <f>ROUND(V76*Содержание!$H$8*(1+$H$13)*(1-$H$14)*(1-$H$15),0)</f>
        <v>156701</v>
      </c>
      <c r="W25" s="165">
        <f>ROUND(W76*Содержание!$H$8*(1+$H$13)*(1-$H$14)*(1-$H$15),0)</f>
        <v>159608</v>
      </c>
      <c r="X25" s="165">
        <f>ROUND(X76*Содержание!$H$8*(1+$H$13)*(1-$H$14)*(1-$H$15),0)</f>
        <v>166273</v>
      </c>
      <c r="Y25" s="165">
        <f>ROUND(Y76*Содержание!$H$8*(1+$H$13)*(1-$H$14)*(1-$H$15),0)</f>
        <v>169426</v>
      </c>
      <c r="Z25" s="165">
        <f>ROUND(Z76*Содержание!$H$8*(1+$H$13)*(1-$H$14)*(1-$H$15),0)</f>
        <v>170515</v>
      </c>
      <c r="AA25" s="165">
        <f>ROUND(AA76*Содержание!$H$8*(1+$H$13)*(1-$H$14)*(1-$H$15),0)</f>
        <v>178998</v>
      </c>
      <c r="AB25" s="165">
        <f>ROUND(AB76*Содержание!$H$8*(1+$H$13)*(1-$H$14)*(1-$H$15),0)</f>
        <v>182271</v>
      </c>
      <c r="AC25" s="165">
        <f>ROUND(AC76*Содержание!$H$8*(1+$H$13)*(1-$H$14)*(1-$H$15),0)</f>
        <v>186269</v>
      </c>
      <c r="AD25" s="165">
        <f>ROUND(AD76*Содержание!$H$8*(1+$H$13)*(1-$H$14)*(1-$H$15),0)</f>
        <v>190874</v>
      </c>
      <c r="AE25" s="165">
        <f>ROUND(AE76*Содержание!$H$8*(1+$H$13)*(1-$H$14)*(1-$H$15),0)</f>
        <v>199965</v>
      </c>
      <c r="AF25" s="165">
        <f>ROUND(AF76*Содержание!$H$8*(1+$H$13)*(1-$H$14)*(1-$H$15),0)</f>
        <v>203359</v>
      </c>
      <c r="AG25" s="165">
        <f>ROUND(AG76*Содержание!$H$8*(1+$H$13)*(1-$H$14)*(1-$H$15),0)</f>
        <v>206508</v>
      </c>
      <c r="AH25" s="165">
        <f>ROUND(AH76*Содержание!$H$8*(1+$H$13)*(1-$H$14)*(1-$H$15),0)</f>
        <v>205540</v>
      </c>
      <c r="AI25" s="165">
        <f>ROUND(AI76*Содержание!$H$8*(1+$H$13)*(1-$H$14)*(1-$H$15),0)</f>
        <v>211962</v>
      </c>
      <c r="AJ25" s="165">
        <f>ROUND(AJ76*Содержание!$H$8*(1+$H$13)*(1-$H$14)*(1-$H$15),0)</f>
        <v>219356</v>
      </c>
      <c r="AK25" s="165">
        <f>ROUND(AK76*Содержание!$H$8*(1+$H$13)*(1-$H$14)*(1-$H$15),0)</f>
        <v>226020</v>
      </c>
      <c r="AL25" s="165">
        <f>ROUND(AL76*Содержание!$H$8*(1+$H$13)*(1-$H$14)*(1-$H$15),0)</f>
        <v>230504</v>
      </c>
      <c r="AM25" s="165">
        <f>ROUND(AM76*Содержание!$H$8*(1+$H$13)*(1-$H$14)*(1-$H$15),0)</f>
        <v>244321</v>
      </c>
      <c r="AN25" s="165">
        <f>ROUND(AN76*Содержание!$H$8*(1+$H$13)*(1-$H$14)*(1-$H$15),0)</f>
        <v>251592</v>
      </c>
      <c r="AO25" s="165">
        <f>ROUND(AO76*Содержание!$H$8*(1+$H$13)*(1-$H$14)*(1-$H$15),0)</f>
        <v>252077</v>
      </c>
      <c r="AP25" s="165">
        <f>ROUND(AP76*Содержание!$H$8*(1+$H$13)*(1-$H$14)*(1-$H$15),0)</f>
        <v>252804</v>
      </c>
      <c r="AQ25" s="165">
        <f>ROUND(AQ76*Содержание!$H$8*(1+$H$13)*(1-$H$14)*(1-$H$15),0)</f>
        <v>259470</v>
      </c>
      <c r="AR25" s="165">
        <f>ROUND(AR76*Содержание!$H$8*(1+$H$13)*(1-$H$14)*(1-$H$15),0)</f>
        <v>265166</v>
      </c>
      <c r="AS25" s="1"/>
      <c r="AT25" s="1"/>
      <c r="AU25" s="1"/>
      <c r="AV25" s="1"/>
      <c r="AW25" s="1"/>
      <c r="AX25" s="1"/>
      <c r="AY25" s="1"/>
      <c r="AZ25" s="1"/>
    </row>
    <row r="26" spans="1:52">
      <c r="A26" s="45">
        <v>2750</v>
      </c>
      <c r="B26" s="164">
        <f>ROUND(B77*Содержание!$H$8*(1+$H$13)*(1-$H$14)*(1-$H$15),0)</f>
        <v>86774</v>
      </c>
      <c r="C26" s="164">
        <f>ROUND(C77*Содержание!$H$8*(1+$H$13)*(1-$H$14)*(1-$H$15),0)</f>
        <v>90044</v>
      </c>
      <c r="D26" s="164">
        <f>ROUND(D77*Содержание!$H$8*(1+$H$13)*(1-$H$14)*(1-$H$15),0)</f>
        <v>91983</v>
      </c>
      <c r="E26" s="165">
        <f>ROUND(E77*Содержание!$H$8*(1+$H$13)*(1-$H$14)*(1-$H$15),0)</f>
        <v>93316</v>
      </c>
      <c r="F26" s="165">
        <f>ROUND(F77*Содержание!$H$8*(1+$H$13)*(1-$H$14)*(1-$H$15),0)</f>
        <v>95010</v>
      </c>
      <c r="G26" s="165">
        <f>ROUND(G77*Содержание!$H$8*(1+$H$13)*(1-$H$14)*(1-$H$15),0)</f>
        <v>103374</v>
      </c>
      <c r="H26" s="165">
        <f>ROUND(H77*Содержание!$H$8*(1+$H$13)*(1-$H$14)*(1-$H$15),0)</f>
        <v>110768</v>
      </c>
      <c r="I26" s="165">
        <f>ROUND(I77*Содержание!$H$8*(1+$H$13)*(1-$H$14)*(1-$H$15),0)</f>
        <v>112708</v>
      </c>
      <c r="J26" s="165">
        <f>ROUND(J77*Содержание!$H$8*(1+$H$13)*(1-$H$14)*(1-$H$15),0)</f>
        <v>113313</v>
      </c>
      <c r="K26" s="165">
        <f>ROUND(K77*Содержание!$H$8*(1+$H$13)*(1-$H$14)*(1-$H$15),0)</f>
        <v>119737</v>
      </c>
      <c r="L26" s="165">
        <f>ROUND(L77*Содержание!$H$8*(1+$H$13)*(1-$H$14)*(1-$H$15),0)</f>
        <v>125554</v>
      </c>
      <c r="M26" s="165">
        <f>ROUND(M77*Содержание!$H$8*(1+$H$13)*(1-$H$14)*(1-$H$15),0)</f>
        <v>127372</v>
      </c>
      <c r="N26" s="165">
        <f>ROUND(N77*Содержание!$H$8*(1+$H$13)*(1-$H$14)*(1-$H$15),0)</f>
        <v>127372</v>
      </c>
      <c r="O26" s="165">
        <f>ROUND(O77*Содержание!$H$8*(1+$H$13)*(1-$H$14)*(1-$H$15),0)</f>
        <v>136945</v>
      </c>
      <c r="P26" s="165">
        <f>ROUND(P77*Содержание!$H$8*(1+$H$13)*(1-$H$14)*(1-$H$15),0)</f>
        <v>143006</v>
      </c>
      <c r="Q26" s="165">
        <f>ROUND(Q77*Содержание!$H$8*(1+$H$13)*(1-$H$14)*(1-$H$15),0)</f>
        <v>144822</v>
      </c>
      <c r="R26" s="165">
        <f>ROUND(R77*Содержание!$H$8*(1+$H$13)*(1-$H$14)*(1-$H$15),0)</f>
        <v>145793</v>
      </c>
      <c r="S26" s="165">
        <f>ROUND(S77*Содержание!$H$8*(1+$H$13)*(1-$H$14)*(1-$H$15),0)</f>
        <v>150397</v>
      </c>
      <c r="T26" s="165">
        <f>ROUND(T77*Содержание!$H$8*(1+$H$13)*(1-$H$14)*(1-$H$15),0)</f>
        <v>158032</v>
      </c>
      <c r="U26" s="165">
        <f>ROUND(U77*Содержание!$H$8*(1+$H$13)*(1-$H$14)*(1-$H$15),0)</f>
        <v>158275</v>
      </c>
      <c r="V26" s="165">
        <f>ROUND(V77*Содержание!$H$8*(1+$H$13)*(1-$H$14)*(1-$H$15),0)</f>
        <v>158396</v>
      </c>
      <c r="W26" s="165">
        <f>ROUND(W77*Содержание!$H$8*(1+$H$13)*(1-$H$14)*(1-$H$15),0)</f>
        <v>163123</v>
      </c>
      <c r="X26" s="165">
        <f>ROUND(X77*Содержание!$H$8*(1+$H$13)*(1-$H$14)*(1-$H$15),0)</f>
        <v>171120</v>
      </c>
      <c r="Y26" s="165">
        <f>ROUND(Y77*Содержание!$H$8*(1+$H$13)*(1-$H$14)*(1-$H$15),0)</f>
        <v>171001</v>
      </c>
      <c r="Z26" s="165">
        <f>ROUND(Z77*Содержание!$H$8*(1+$H$13)*(1-$H$14)*(1-$H$15),0)</f>
        <v>174032</v>
      </c>
      <c r="AA26" s="165">
        <f>ROUND(AA77*Содержание!$H$8*(1+$H$13)*(1-$H$14)*(1-$H$15),0)</f>
        <v>180936</v>
      </c>
      <c r="AB26" s="165">
        <f>ROUND(AB77*Содержание!$H$8*(1+$H$13)*(1-$H$14)*(1-$H$15),0)</f>
        <v>186028</v>
      </c>
      <c r="AC26" s="165">
        <f>ROUND(AC77*Содержание!$H$8*(1+$H$13)*(1-$H$14)*(1-$H$15),0)</f>
        <v>188454</v>
      </c>
      <c r="AD26" s="165">
        <f>ROUND(AD77*Содержание!$H$8*(1+$H$13)*(1-$H$14)*(1-$H$15),0)</f>
        <v>191360</v>
      </c>
      <c r="AE26" s="165">
        <f>ROUND(AE77*Содержание!$H$8*(1+$H$13)*(1-$H$14)*(1-$H$15),0)</f>
        <v>202632</v>
      </c>
      <c r="AF26" s="165">
        <f>ROUND(AF77*Содержание!$H$8*(1+$H$13)*(1-$H$14)*(1-$H$15),0)</f>
        <v>205902</v>
      </c>
      <c r="AG26" s="165">
        <f>ROUND(AG77*Содержание!$H$8*(1+$H$13)*(1-$H$14)*(1-$H$15),0)</f>
        <v>209177</v>
      </c>
      <c r="AH26" s="165">
        <f>ROUND(AH77*Содержание!$H$8*(1+$H$13)*(1-$H$14)*(1-$H$15),0)</f>
        <v>210143</v>
      </c>
      <c r="AI26" s="165">
        <f>ROUND(AI77*Содержание!$H$8*(1+$H$13)*(1-$H$14)*(1-$H$15),0)</f>
        <v>214750</v>
      </c>
      <c r="AJ26" s="165">
        <f>ROUND(AJ77*Содержание!$H$8*(1+$H$13)*(1-$H$14)*(1-$H$15),0)</f>
        <v>222385</v>
      </c>
      <c r="AK26" s="165">
        <f>ROUND(AK77*Содержание!$H$8*(1+$H$13)*(1-$H$14)*(1-$H$15),0)</f>
        <v>229534</v>
      </c>
      <c r="AL26" s="165">
        <f>ROUND(AL77*Содержание!$H$8*(1+$H$13)*(1-$H$14)*(1-$H$15),0)</f>
        <v>237899</v>
      </c>
      <c r="AM26" s="165">
        <f>ROUND(AM77*Содержание!$H$8*(1+$H$13)*(1-$H$14)*(1-$H$15),0)</f>
        <v>248805</v>
      </c>
      <c r="AN26" s="165">
        <f>ROUND(AN77*Содержание!$H$8*(1+$H$13)*(1-$H$14)*(1-$H$15),0)</f>
        <v>257531</v>
      </c>
      <c r="AO26" s="165">
        <f>ROUND(AO77*Содержание!$H$8*(1+$H$13)*(1-$H$14)*(1-$H$15),0)</f>
        <v>256077</v>
      </c>
      <c r="AP26" s="165">
        <f>ROUND(AP77*Содержание!$H$8*(1+$H$13)*(1-$H$14)*(1-$H$15),0)</f>
        <v>257408</v>
      </c>
      <c r="AQ26" s="165">
        <f>ROUND(AQ77*Содержание!$H$8*(1+$H$13)*(1-$H$14)*(1-$H$15),0)</f>
        <v>263591</v>
      </c>
      <c r="AR26" s="165">
        <f>ROUND(AR77*Содержание!$H$8*(1+$H$13)*(1-$H$14)*(1-$H$15),0)</f>
        <v>266982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>
      <c r="A27" s="45">
        <v>2875</v>
      </c>
      <c r="B27" s="164">
        <f>ROUND(B78*Содержание!$H$8*(1+$H$13)*(1-$H$14)*(1-$H$15),0)</f>
        <v>89559</v>
      </c>
      <c r="C27" s="164">
        <f>ROUND(C78*Содержание!$H$8*(1+$H$13)*(1-$H$14)*(1-$H$15),0)</f>
        <v>92831</v>
      </c>
      <c r="D27" s="164">
        <f>ROUND(D78*Содержание!$H$8*(1+$H$13)*(1-$H$14)*(1-$H$15),0)</f>
        <v>96225</v>
      </c>
      <c r="E27" s="165">
        <f>ROUND(E78*Содержание!$H$8*(1+$H$13)*(1-$H$14)*(1-$H$15),0)</f>
        <v>99863</v>
      </c>
      <c r="F27" s="165">
        <f>ROUND(F78*Содержание!$H$8*(1+$H$13)*(1-$H$14)*(1-$H$15),0)</f>
        <v>101677</v>
      </c>
      <c r="G27" s="165">
        <f>ROUND(G78*Содержание!$H$8*(1+$H$13)*(1-$H$14)*(1-$H$15),0)</f>
        <v>109920</v>
      </c>
      <c r="H27" s="165">
        <f>ROUND(H78*Содержание!$H$8*(1+$H$13)*(1-$H$14)*(1-$H$15),0)</f>
        <v>116465</v>
      </c>
      <c r="I27" s="165">
        <f>ROUND(I78*Содержание!$H$8*(1+$H$13)*(1-$H$14)*(1-$H$15),0)</f>
        <v>120465</v>
      </c>
      <c r="J27" s="165">
        <f>ROUND(J78*Содержание!$H$8*(1+$H$13)*(1-$H$14)*(1-$H$15),0)</f>
        <v>123735</v>
      </c>
      <c r="K27" s="165">
        <f>ROUND(K78*Содержание!$H$8*(1+$H$13)*(1-$H$14)*(1-$H$15),0)</f>
        <v>128463</v>
      </c>
      <c r="L27" s="165">
        <f>ROUND(L78*Содержание!$H$8*(1+$H$13)*(1-$H$14)*(1-$H$15),0)</f>
        <v>135006</v>
      </c>
      <c r="M27" s="165">
        <f>ROUND(M78*Содержание!$H$8*(1+$H$13)*(1-$H$14)*(1-$H$15),0)</f>
        <v>135856</v>
      </c>
      <c r="N27" s="165">
        <f>ROUND(N78*Содержание!$H$8*(1+$H$13)*(1-$H$14)*(1-$H$15),0)</f>
        <v>139976</v>
      </c>
      <c r="O27" s="165">
        <f>ROUND(O78*Содержание!$H$8*(1+$H$13)*(1-$H$14)*(1-$H$15),0)</f>
        <v>146279</v>
      </c>
      <c r="P27" s="165">
        <f>ROUND(P78*Содержание!$H$8*(1+$H$13)*(1-$H$14)*(1-$H$15),0)</f>
        <v>153183</v>
      </c>
      <c r="Q27" s="165">
        <f>ROUND(Q78*Содержание!$H$8*(1+$H$13)*(1-$H$14)*(1-$H$15),0)</f>
        <v>155123</v>
      </c>
      <c r="R27" s="165">
        <f>ROUND(R78*Содержание!$H$8*(1+$H$13)*(1-$H$14)*(1-$H$15),0)</f>
        <v>158881</v>
      </c>
      <c r="S27" s="165">
        <f>ROUND(S78*Содержание!$H$8*(1+$H$13)*(1-$H$14)*(1-$H$15),0)</f>
        <v>162275</v>
      </c>
      <c r="T27" s="165">
        <f>ROUND(T78*Содержание!$H$8*(1+$H$13)*(1-$H$14)*(1-$H$15),0)</f>
        <v>169181</v>
      </c>
      <c r="U27" s="165">
        <f>ROUND(U78*Содержание!$H$8*(1+$H$13)*(1-$H$14)*(1-$H$15),0)</f>
        <v>169668</v>
      </c>
      <c r="V27" s="165">
        <f>ROUND(V78*Содержание!$H$8*(1+$H$13)*(1-$H$14)*(1-$H$15),0)</f>
        <v>168212</v>
      </c>
      <c r="W27" s="165">
        <f>ROUND(W78*Содержание!$H$8*(1+$H$13)*(1-$H$14)*(1-$H$15),0)</f>
        <v>175120</v>
      </c>
      <c r="X27" s="165">
        <f>ROUND(X78*Содержание!$H$8*(1+$H$13)*(1-$H$14)*(1-$H$15),0)</f>
        <v>182271</v>
      </c>
      <c r="Y27" s="165">
        <f>ROUND(Y78*Содержание!$H$8*(1+$H$13)*(1-$H$14)*(1-$H$15),0)</f>
        <v>186028</v>
      </c>
      <c r="Z27" s="165">
        <f>ROUND(Z78*Содержание!$H$8*(1+$H$13)*(1-$H$14)*(1-$H$15),0)</f>
        <v>190634</v>
      </c>
      <c r="AA27" s="165">
        <f>ROUND(AA78*Содержание!$H$8*(1+$H$13)*(1-$H$14)*(1-$H$15),0)</f>
        <v>193907</v>
      </c>
      <c r="AB27" s="165">
        <f>ROUND(AB78*Содержание!$H$8*(1+$H$13)*(1-$H$14)*(1-$H$15),0)</f>
        <v>199360</v>
      </c>
      <c r="AC27" s="165">
        <f>ROUND(AC78*Содержание!$H$8*(1+$H$13)*(1-$H$14)*(1-$H$15),0)</f>
        <v>208449</v>
      </c>
      <c r="AD27" s="165">
        <f>ROUND(AD78*Содержание!$H$8*(1+$H$13)*(1-$H$14)*(1-$H$15),0)</f>
        <v>211599</v>
      </c>
      <c r="AE27" s="165">
        <f>ROUND(AE78*Содержание!$H$8*(1+$H$13)*(1-$H$14)*(1-$H$15),0)</f>
        <v>214991</v>
      </c>
      <c r="AF27" s="165">
        <f>ROUND(AF78*Содержание!$H$8*(1+$H$13)*(1-$H$14)*(1-$H$15),0)</f>
        <v>222991</v>
      </c>
      <c r="AG27" s="165">
        <f>ROUND(AG78*Содержание!$H$8*(1+$H$13)*(1-$H$14)*(1-$H$15),0)</f>
        <v>226748</v>
      </c>
      <c r="AH27" s="165">
        <f>ROUND(AH78*Содержание!$H$8*(1+$H$13)*(1-$H$14)*(1-$H$15),0)</f>
        <v>227838</v>
      </c>
      <c r="AI27" s="165">
        <f>ROUND(AI78*Содержание!$H$8*(1+$H$13)*(1-$H$14)*(1-$H$15),0)</f>
        <v>230142</v>
      </c>
      <c r="AJ27" s="165">
        <f>ROUND(AJ78*Содержание!$H$8*(1+$H$13)*(1-$H$14)*(1-$H$15),0)</f>
        <v>240564</v>
      </c>
      <c r="AK27" s="165">
        <f>ROUND(AK78*Содержание!$H$8*(1+$H$13)*(1-$H$14)*(1-$H$15),0)</f>
        <v>249776</v>
      </c>
      <c r="AL27" s="165">
        <f>ROUND(AL78*Содержание!$H$8*(1+$H$13)*(1-$H$14)*(1-$H$15),0)</f>
        <v>257165</v>
      </c>
      <c r="AM27" s="165">
        <f>ROUND(AM78*Содержание!$H$8*(1+$H$13)*(1-$H$14)*(1-$H$15),0)</f>
        <v>266015</v>
      </c>
      <c r="AN27" s="165">
        <f>ROUND(AN78*Содержание!$H$8*(1+$H$13)*(1-$H$14)*(1-$H$15),0)</f>
        <v>269771</v>
      </c>
      <c r="AO27" s="165">
        <f>ROUND(AO78*Содержание!$H$8*(1+$H$13)*(1-$H$14)*(1-$H$15),0)</f>
        <v>273770</v>
      </c>
      <c r="AP27" s="165">
        <f>ROUND(AP78*Содержание!$H$8*(1+$H$13)*(1-$H$14)*(1-$H$15),0)</f>
        <v>275345</v>
      </c>
      <c r="AQ27" s="165">
        <f>ROUND(AQ78*Содержание!$H$8*(1+$H$13)*(1-$H$14)*(1-$H$15),0)</f>
        <v>278861</v>
      </c>
      <c r="AR27" s="165">
        <f>ROUND(AR78*Содержание!$H$8*(1+$H$13)*(1-$H$14)*(1-$H$15),0)</f>
        <v>282737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>
      <c r="A28" s="45">
        <v>3000</v>
      </c>
      <c r="B28" s="164">
        <f>ROUND(B79*Содержание!$H$8*(1+$H$13)*(1-$H$14)*(1-$H$15),0)</f>
        <v>91863</v>
      </c>
      <c r="C28" s="164">
        <f>ROUND(C79*Содержание!$H$8*(1+$H$13)*(1-$H$14)*(1-$H$15),0)</f>
        <v>95134</v>
      </c>
      <c r="D28" s="164">
        <f>ROUND(D79*Содержание!$H$8*(1+$H$13)*(1-$H$14)*(1-$H$15),0)</f>
        <v>98528</v>
      </c>
      <c r="E28" s="165">
        <f>ROUND(E79*Содержание!$H$8*(1+$H$13)*(1-$H$14)*(1-$H$15),0)</f>
        <v>102163</v>
      </c>
      <c r="F28" s="165">
        <f>ROUND(F79*Содержание!$H$8*(1+$H$13)*(1-$H$14)*(1-$H$15),0)</f>
        <v>104586</v>
      </c>
      <c r="G28" s="165">
        <f>ROUND(G79*Содержание!$H$8*(1+$H$13)*(1-$H$14)*(1-$H$15),0)</f>
        <v>114160</v>
      </c>
      <c r="H28" s="165">
        <f>ROUND(H79*Содержание!$H$8*(1+$H$13)*(1-$H$14)*(1-$H$15),0)</f>
        <v>119373</v>
      </c>
      <c r="I28" s="165">
        <f>ROUND(I79*Содержание!$H$8*(1+$H$13)*(1-$H$14)*(1-$H$15),0)</f>
        <v>124705</v>
      </c>
      <c r="J28" s="165">
        <f>ROUND(J79*Содержание!$H$8*(1+$H$13)*(1-$H$14)*(1-$H$15),0)</f>
        <v>126887</v>
      </c>
      <c r="K28" s="165">
        <f>ROUND(K79*Содержание!$H$8*(1+$H$13)*(1-$H$14)*(1-$H$15),0)</f>
        <v>132339</v>
      </c>
      <c r="L28" s="165">
        <f>ROUND(L79*Содержание!$H$8*(1+$H$13)*(1-$H$14)*(1-$H$15),0)</f>
        <v>138764</v>
      </c>
      <c r="M28" s="165">
        <f>ROUND(M79*Содержание!$H$8*(1+$H$13)*(1-$H$14)*(1-$H$15),0)</f>
        <v>142156</v>
      </c>
      <c r="N28" s="165">
        <f>ROUND(N79*Содержание!$H$8*(1+$H$13)*(1-$H$14)*(1-$H$15),0)</f>
        <v>146036</v>
      </c>
      <c r="O28" s="165">
        <f>ROUND(O79*Содержание!$H$8*(1+$H$13)*(1-$H$14)*(1-$H$15),0)</f>
        <v>153670</v>
      </c>
      <c r="P28" s="165">
        <f>ROUND(P79*Содержание!$H$8*(1+$H$13)*(1-$H$14)*(1-$H$15),0)</f>
        <v>156943</v>
      </c>
      <c r="Q28" s="165">
        <f>ROUND(Q79*Содержание!$H$8*(1+$H$13)*(1-$H$14)*(1-$H$15),0)</f>
        <v>159365</v>
      </c>
      <c r="R28" s="165">
        <f>ROUND(R79*Содержание!$H$8*(1+$H$13)*(1-$H$14)*(1-$H$15),0)</f>
        <v>163607</v>
      </c>
      <c r="S28" s="165">
        <f>ROUND(S79*Содержание!$H$8*(1+$H$13)*(1-$H$14)*(1-$H$15),0)</f>
        <v>167729</v>
      </c>
      <c r="T28" s="165">
        <f>ROUND(T79*Содержание!$H$8*(1+$H$13)*(1-$H$14)*(1-$H$15),0)</f>
        <v>173909</v>
      </c>
      <c r="U28" s="165">
        <f>ROUND(U79*Содержание!$H$8*(1+$H$13)*(1-$H$14)*(1-$H$15),0)</f>
        <v>174394</v>
      </c>
      <c r="V28" s="165">
        <f>ROUND(V79*Содержание!$H$8*(1+$H$13)*(1-$H$14)*(1-$H$15),0)</f>
        <v>176212</v>
      </c>
      <c r="W28" s="165">
        <f>ROUND(W79*Содержание!$H$8*(1+$H$13)*(1-$H$14)*(1-$H$15),0)</f>
        <v>183968</v>
      </c>
      <c r="X28" s="165">
        <f>ROUND(X79*Содержание!$H$8*(1+$H$13)*(1-$H$14)*(1-$H$15),0)</f>
        <v>187362</v>
      </c>
      <c r="Y28" s="165">
        <f>ROUND(Y79*Содержание!$H$8*(1+$H$13)*(1-$H$14)*(1-$H$15),0)</f>
        <v>190874</v>
      </c>
      <c r="Z28" s="165">
        <f>ROUND(Z79*Содержание!$H$8*(1+$H$13)*(1-$H$14)*(1-$H$15),0)</f>
        <v>194270</v>
      </c>
      <c r="AA28" s="165">
        <f>ROUND(AA79*Содержание!$H$8*(1+$H$13)*(1-$H$14)*(1-$H$15),0)</f>
        <v>201781</v>
      </c>
      <c r="AB28" s="165">
        <f>ROUND(AB79*Содержание!$H$8*(1+$H$13)*(1-$H$14)*(1-$H$15),0)</f>
        <v>205540</v>
      </c>
      <c r="AC28" s="165">
        <f>ROUND(AC79*Содержание!$H$8*(1+$H$13)*(1-$H$14)*(1-$H$15),0)</f>
        <v>214991</v>
      </c>
      <c r="AD28" s="165">
        <f>ROUND(AD79*Содержание!$H$8*(1+$H$13)*(1-$H$14)*(1-$H$15),0)</f>
        <v>217535</v>
      </c>
      <c r="AE28" s="165">
        <f>ROUND(AE79*Содержание!$H$8*(1+$H$13)*(1-$H$14)*(1-$H$15),0)</f>
        <v>226020</v>
      </c>
      <c r="AF28" s="165">
        <f>ROUND(AF79*Содержание!$H$8*(1+$H$13)*(1-$H$14)*(1-$H$15),0)</f>
        <v>230023</v>
      </c>
      <c r="AG28" s="165">
        <f>ROUND(AG79*Содержание!$H$8*(1+$H$13)*(1-$H$14)*(1-$H$15),0)</f>
        <v>233170</v>
      </c>
      <c r="AH28" s="165">
        <f>ROUND(AH79*Содержание!$H$8*(1+$H$13)*(1-$H$14)*(1-$H$15),0)</f>
        <v>236929</v>
      </c>
      <c r="AI28" s="165">
        <f>ROUND(AI79*Содержание!$H$8*(1+$H$13)*(1-$H$14)*(1-$H$15),0)</f>
        <v>239957</v>
      </c>
      <c r="AJ28" s="165">
        <f>ROUND(AJ79*Содержание!$H$8*(1+$H$13)*(1-$H$14)*(1-$H$15),0)</f>
        <v>248564</v>
      </c>
      <c r="AK28" s="165">
        <f>ROUND(AK79*Содержание!$H$8*(1+$H$13)*(1-$H$14)*(1-$H$15),0)</f>
        <v>257165</v>
      </c>
      <c r="AL28" s="165">
        <f>ROUND(AL79*Содержание!$H$8*(1+$H$13)*(1-$H$14)*(1-$H$15),0)</f>
        <v>264195</v>
      </c>
      <c r="AM28" s="165">
        <f>ROUND(AM79*Содержание!$H$8*(1+$H$13)*(1-$H$14)*(1-$H$15),0)</f>
        <v>274617</v>
      </c>
      <c r="AN28" s="165">
        <f>ROUND(AN79*Содержание!$H$8*(1+$H$13)*(1-$H$14)*(1-$H$15),0)</f>
        <v>278617</v>
      </c>
      <c r="AO28" s="165">
        <f>ROUND(AO79*Содержание!$H$8*(1+$H$13)*(1-$H$14)*(1-$H$15),0)</f>
        <v>282494</v>
      </c>
      <c r="AP28" s="165">
        <f>ROUND(AP79*Содержание!$H$8*(1+$H$13)*(1-$H$14)*(1-$H$15),0)</f>
        <v>287950</v>
      </c>
      <c r="AQ28" s="165">
        <f>ROUND(AQ79*Содержание!$H$8*(1+$H$13)*(1-$H$14)*(1-$H$15),0)</f>
        <v>288069</v>
      </c>
      <c r="AR28" s="165">
        <f>ROUND(AR79*Содержание!$H$8*(1+$H$13)*(1-$H$14)*(1-$H$15),0)</f>
        <v>292069</v>
      </c>
      <c r="AS28" s="1"/>
      <c r="AT28" s="222"/>
      <c r="AU28" s="1"/>
      <c r="AV28" s="1"/>
      <c r="AW28" s="1"/>
      <c r="AX28" s="1"/>
      <c r="AY28" s="1"/>
      <c r="AZ28" s="1"/>
    </row>
    <row r="29" spans="1:52">
      <c r="A29" s="45">
        <v>3125</v>
      </c>
      <c r="B29" s="164">
        <f>ROUND(B80*Содержание!$H$8*(1+$H$13)*(1-$H$14)*(1-$H$15),0)</f>
        <v>95984</v>
      </c>
      <c r="C29" s="164">
        <f>ROUND(C80*Содержание!$H$8*(1+$H$13)*(1-$H$14)*(1-$H$15),0)</f>
        <v>99863</v>
      </c>
      <c r="D29" s="164">
        <f>ROUND(D80*Содержание!$H$8*(1+$H$13)*(1-$H$14)*(1-$H$15),0)</f>
        <v>102527</v>
      </c>
      <c r="E29" s="165">
        <f>ROUND(E80*Содержание!$H$8*(1+$H$13)*(1-$H$14)*(1-$H$15),0)</f>
        <v>103253</v>
      </c>
      <c r="F29" s="165">
        <f>ROUND(F80*Содержание!$H$8*(1+$H$13)*(1-$H$14)*(1-$H$15),0)</f>
        <v>105196</v>
      </c>
      <c r="G29" s="165">
        <f>ROUND(G80*Содержание!$H$8*(1+$H$13)*(1-$H$14)*(1-$H$15),0)</f>
        <v>117191</v>
      </c>
      <c r="H29" s="165">
        <f>ROUND(H80*Содержание!$H$8*(1+$H$13)*(1-$H$14)*(1-$H$15),0)</f>
        <v>126403</v>
      </c>
      <c r="I29" s="165">
        <f>ROUND(I80*Содержание!$H$8*(1+$H$13)*(1-$H$14)*(1-$H$15),0)</f>
        <v>127372</v>
      </c>
      <c r="J29" s="165">
        <f>ROUND(J80*Содержание!$H$8*(1+$H$13)*(1-$H$14)*(1-$H$15),0)</f>
        <v>129673</v>
      </c>
      <c r="K29" s="165">
        <f>ROUND(K80*Содержание!$H$8*(1+$H$13)*(1-$H$14)*(1-$H$15),0)</f>
        <v>136705</v>
      </c>
      <c r="L29" s="165">
        <f>ROUND(L80*Содержание!$H$8*(1+$H$13)*(1-$H$14)*(1-$H$15),0)</f>
        <v>143488</v>
      </c>
      <c r="M29" s="165">
        <f>ROUND(M80*Содержание!$H$8*(1+$H$13)*(1-$H$14)*(1-$H$15),0)</f>
        <v>146036</v>
      </c>
      <c r="N29" s="165">
        <f>ROUND(N80*Содержание!$H$8*(1+$H$13)*(1-$H$14)*(1-$H$15),0)</f>
        <v>147611</v>
      </c>
      <c r="O29" s="165">
        <f>ROUND(O80*Содержание!$H$8*(1+$H$13)*(1-$H$14)*(1-$H$15),0)</f>
        <v>157669</v>
      </c>
      <c r="P29" s="165">
        <f>ROUND(P80*Содержание!$H$8*(1+$H$13)*(1-$H$14)*(1-$H$15),0)</f>
        <v>161789</v>
      </c>
      <c r="Q29" s="165">
        <f>ROUND(Q80*Содержание!$H$8*(1+$H$13)*(1-$H$14)*(1-$H$15),0)</f>
        <v>163729</v>
      </c>
      <c r="R29" s="165">
        <f>ROUND(R80*Содержание!$H$8*(1+$H$13)*(1-$H$14)*(1-$H$15),0)</f>
        <v>164576</v>
      </c>
      <c r="S29" s="165">
        <f>ROUND(S80*Содержание!$H$8*(1+$H$13)*(1-$H$14)*(1-$H$15),0)</f>
        <v>171728</v>
      </c>
      <c r="T29" s="165">
        <f>ROUND(T80*Содержание!$H$8*(1+$H$13)*(1-$H$14)*(1-$H$15),0)</f>
        <v>178998</v>
      </c>
      <c r="U29" s="165">
        <f>ROUND(U80*Содержание!$H$8*(1+$H$13)*(1-$H$14)*(1-$H$15),0)</f>
        <v>179241</v>
      </c>
      <c r="V29" s="165">
        <f>ROUND(V80*Содержание!$H$8*(1+$H$13)*(1-$H$14)*(1-$H$15),0)</f>
        <v>181423</v>
      </c>
      <c r="W29" s="165">
        <f>ROUND(W80*Содержание!$H$8*(1+$H$13)*(1-$H$14)*(1-$H$15),0)</f>
        <v>189178</v>
      </c>
      <c r="X29" s="165">
        <f>ROUND(X80*Содержание!$H$8*(1+$H$13)*(1-$H$14)*(1-$H$15),0)</f>
        <v>192451</v>
      </c>
      <c r="Y29" s="165">
        <f>ROUND(Y80*Содержание!$H$8*(1+$H$13)*(1-$H$14)*(1-$H$15),0)</f>
        <v>196331</v>
      </c>
      <c r="Z29" s="165">
        <f>ROUND(Z80*Содержание!$H$8*(1+$H$13)*(1-$H$14)*(1-$H$15),0)</f>
        <v>197539</v>
      </c>
      <c r="AA29" s="165">
        <f>ROUND(AA80*Содержание!$H$8*(1+$H$13)*(1-$H$14)*(1-$H$15),0)</f>
        <v>207843</v>
      </c>
      <c r="AB29" s="165">
        <f>ROUND(AB80*Содержание!$H$8*(1+$H$13)*(1-$H$14)*(1-$H$15),0)</f>
        <v>211236</v>
      </c>
      <c r="AC29" s="165">
        <f>ROUND(AC80*Содержание!$H$8*(1+$H$13)*(1-$H$14)*(1-$H$15),0)</f>
        <v>216327</v>
      </c>
      <c r="AD29" s="165">
        <f>ROUND(AD80*Содержание!$H$8*(1+$H$13)*(1-$H$14)*(1-$H$15),0)</f>
        <v>219235</v>
      </c>
      <c r="AE29" s="165">
        <f>ROUND(AE80*Содержание!$H$8*(1+$H$13)*(1-$H$14)*(1-$H$15),0)</f>
        <v>231960</v>
      </c>
      <c r="AF29" s="165">
        <f>ROUND(AF80*Содержание!$H$8*(1+$H$13)*(1-$H$14)*(1-$H$15),0)</f>
        <v>235593</v>
      </c>
      <c r="AG29" s="165">
        <f>ROUND(AG80*Содержание!$H$8*(1+$H$13)*(1-$H$14)*(1-$H$15),0)</f>
        <v>239230</v>
      </c>
      <c r="AH29" s="165">
        <f>ROUND(AH80*Содержание!$H$8*(1+$H$13)*(1-$H$14)*(1-$H$15),0)</f>
        <v>238263</v>
      </c>
      <c r="AI29" s="165">
        <f>ROUND(AI80*Содержание!$H$8*(1+$H$13)*(1-$H$14)*(1-$H$15),0)</f>
        <v>245413</v>
      </c>
      <c r="AJ29" s="165">
        <f>ROUND(AJ80*Содержание!$H$8*(1+$H$13)*(1-$H$14)*(1-$H$15),0)</f>
        <v>257408</v>
      </c>
      <c r="AK29" s="165">
        <f>ROUND(AK80*Содержание!$H$8*(1+$H$13)*(1-$H$14)*(1-$H$15),0)</f>
        <v>261043</v>
      </c>
      <c r="AL29" s="165">
        <f>ROUND(AL80*Содержание!$H$8*(1+$H$13)*(1-$H$14)*(1-$H$15),0)</f>
        <v>266135</v>
      </c>
      <c r="AM29" s="165">
        <f>ROUND(AM80*Содержание!$H$8*(1+$H$13)*(1-$H$14)*(1-$H$15),0)</f>
        <v>284192</v>
      </c>
      <c r="AN29" s="165">
        <f>ROUND(AN80*Содержание!$H$8*(1+$H$13)*(1-$H$14)*(1-$H$15),0)</f>
        <v>290495</v>
      </c>
      <c r="AO29" s="165">
        <f>ROUND(AO80*Содержание!$H$8*(1+$H$13)*(1-$H$14)*(1-$H$15),0)</f>
        <v>293038</v>
      </c>
      <c r="AP29" s="165">
        <f>ROUND(AP80*Содержание!$H$8*(1+$H$13)*(1-$H$14)*(1-$H$15),0)</f>
        <v>290373</v>
      </c>
      <c r="AQ29" s="165">
        <f>ROUND(AQ80*Содержание!$H$8*(1+$H$13)*(1-$H$14)*(1-$H$15),0)</f>
        <v>300432</v>
      </c>
      <c r="AR29" s="165">
        <f>ROUND(AR80*Содержание!$H$8*(1+$H$13)*(1-$H$14)*(1-$H$15),0)</f>
        <v>303823</v>
      </c>
      <c r="AS29" s="1"/>
      <c r="AT29" s="222"/>
      <c r="AU29" s="1"/>
      <c r="AV29" s="159"/>
      <c r="AW29" s="1"/>
      <c r="AX29" s="1"/>
      <c r="AY29" s="1"/>
      <c r="AZ29" s="1"/>
    </row>
    <row r="30" spans="1:52">
      <c r="A30" s="45">
        <v>3250</v>
      </c>
      <c r="B30" s="164">
        <f>ROUND(B81*Содержание!$H$8*(1+$H$13)*(1-$H$14)*(1-$H$15),0)</f>
        <v>97801</v>
      </c>
      <c r="C30" s="164">
        <f>ROUND(C81*Содержание!$H$8*(1+$H$13)*(1-$H$14)*(1-$H$15),0)</f>
        <v>101801</v>
      </c>
      <c r="D30" s="164">
        <f>ROUND(D81*Содержание!$H$8*(1+$H$13)*(1-$H$14)*(1-$H$15),0)</f>
        <v>104586</v>
      </c>
      <c r="E30" s="165">
        <f>ROUND(E81*Содержание!$H$8*(1+$H$13)*(1-$H$14)*(1-$H$15),0)</f>
        <v>105434</v>
      </c>
      <c r="F30" s="165">
        <f>ROUND(F81*Содержание!$H$8*(1+$H$13)*(1-$H$14)*(1-$H$15),0)</f>
        <v>108102</v>
      </c>
      <c r="G30" s="165">
        <f>ROUND(G81*Содержание!$H$8*(1+$H$13)*(1-$H$14)*(1-$H$15),0)</f>
        <v>119616</v>
      </c>
      <c r="H30" s="165">
        <f>ROUND(H81*Содержание!$H$8*(1+$H$13)*(1-$H$14)*(1-$H$15),0)</f>
        <v>129190</v>
      </c>
      <c r="I30" s="165">
        <f>ROUND(I81*Содержание!$H$8*(1+$H$13)*(1-$H$14)*(1-$H$15),0)</f>
        <v>130764</v>
      </c>
      <c r="J30" s="165">
        <f>ROUND(J81*Содержание!$H$8*(1+$H$13)*(1-$H$14)*(1-$H$15),0)</f>
        <v>130886</v>
      </c>
      <c r="K30" s="165">
        <f>ROUND(K81*Содержание!$H$8*(1+$H$13)*(1-$H$14)*(1-$H$15),0)</f>
        <v>139129</v>
      </c>
      <c r="L30" s="165">
        <f>ROUND(L81*Содержание!$H$8*(1+$H$13)*(1-$H$14)*(1-$H$15),0)</f>
        <v>146279</v>
      </c>
      <c r="M30" s="165">
        <f>ROUND(M81*Содержание!$H$8*(1+$H$13)*(1-$H$14)*(1-$H$15),0)</f>
        <v>147853</v>
      </c>
      <c r="N30" s="165">
        <f>ROUND(N81*Содержание!$H$8*(1+$H$13)*(1-$H$14)*(1-$H$15),0)</f>
        <v>150278</v>
      </c>
      <c r="O30" s="165">
        <f>ROUND(O81*Содержание!$H$8*(1+$H$13)*(1-$H$14)*(1-$H$15),0)</f>
        <v>160336</v>
      </c>
      <c r="P30" s="165">
        <f>ROUND(P81*Содержание!$H$8*(1+$H$13)*(1-$H$14)*(1-$H$15),0)</f>
        <v>165546</v>
      </c>
      <c r="Q30" s="165">
        <f>ROUND(Q81*Содержание!$H$8*(1+$H$13)*(1-$H$14)*(1-$H$15),0)</f>
        <v>166516</v>
      </c>
      <c r="R30" s="165">
        <f>ROUND(R81*Содержание!$H$8*(1+$H$13)*(1-$H$14)*(1-$H$15),0)</f>
        <v>167243</v>
      </c>
      <c r="S30" s="165">
        <f>ROUND(S81*Содержание!$H$8*(1+$H$13)*(1-$H$14)*(1-$H$15),0)</f>
        <v>176331</v>
      </c>
      <c r="T30" s="165">
        <f>ROUND(T81*Содержание!$H$8*(1+$H$13)*(1-$H$14)*(1-$H$15),0)</f>
        <v>184210</v>
      </c>
      <c r="U30" s="165">
        <f>ROUND(U81*Содержание!$H$8*(1+$H$13)*(1-$H$14)*(1-$H$15),0)</f>
        <v>182515</v>
      </c>
      <c r="V30" s="165">
        <f>ROUND(V81*Содержание!$H$8*(1+$H$13)*(1-$H$14)*(1-$H$15),0)</f>
        <v>184815</v>
      </c>
      <c r="W30" s="165">
        <f>ROUND(W81*Содержание!$H$8*(1+$H$13)*(1-$H$14)*(1-$H$15),0)</f>
        <v>193784</v>
      </c>
      <c r="X30" s="165">
        <f>ROUND(X81*Содержание!$H$8*(1+$H$13)*(1-$H$14)*(1-$H$15),0)</f>
        <v>197904</v>
      </c>
      <c r="Y30" s="165">
        <f>ROUND(Y81*Содержание!$H$8*(1+$H$13)*(1-$H$14)*(1-$H$15),0)</f>
        <v>197904</v>
      </c>
      <c r="Z30" s="165">
        <f>ROUND(Z81*Содержание!$H$8*(1+$H$13)*(1-$H$14)*(1-$H$15),0)</f>
        <v>200935</v>
      </c>
      <c r="AA30" s="165">
        <f>ROUND(AA81*Содержание!$H$8*(1+$H$13)*(1-$H$14)*(1-$H$15),0)</f>
        <v>211355</v>
      </c>
      <c r="AB30" s="165">
        <f>ROUND(AB81*Содержание!$H$8*(1+$H$13)*(1-$H$14)*(1-$H$15),0)</f>
        <v>214991</v>
      </c>
      <c r="AC30" s="165">
        <f>ROUND(AC81*Содержание!$H$8*(1+$H$13)*(1-$H$14)*(1-$H$15),0)</f>
        <v>220203</v>
      </c>
      <c r="AD30" s="165">
        <f>ROUND(AD81*Содержание!$H$8*(1+$H$13)*(1-$H$14)*(1-$H$15),0)</f>
        <v>222991</v>
      </c>
      <c r="AE30" s="165">
        <f>ROUND(AE81*Содержание!$H$8*(1+$H$13)*(1-$H$14)*(1-$H$15),0)</f>
        <v>238625</v>
      </c>
      <c r="AF30" s="165">
        <f>ROUND(AF81*Содержание!$H$8*(1+$H$13)*(1-$H$14)*(1-$H$15),0)</f>
        <v>237534</v>
      </c>
      <c r="AG30" s="165">
        <f>ROUND(AG81*Содержание!$H$8*(1+$H$13)*(1-$H$14)*(1-$H$15),0)</f>
        <v>241047</v>
      </c>
      <c r="AH30" s="165">
        <f>ROUND(AH81*Содержание!$H$8*(1+$H$13)*(1-$H$14)*(1-$H$15),0)</f>
        <v>245048</v>
      </c>
      <c r="AI30" s="165">
        <f>ROUND(AI81*Содержание!$H$8*(1+$H$13)*(1-$H$14)*(1-$H$15),0)</f>
        <v>247714</v>
      </c>
      <c r="AJ30" s="165">
        <f>ROUND(AJ81*Содержание!$H$8*(1+$H$13)*(1-$H$14)*(1-$H$15),0)</f>
        <v>261531</v>
      </c>
      <c r="AK30" s="165">
        <f>ROUND(AK81*Содержание!$H$8*(1+$H$13)*(1-$H$14)*(1-$H$15),0)</f>
        <v>266982</v>
      </c>
      <c r="AL30" s="165">
        <f>ROUND(AL81*Содержание!$H$8*(1+$H$13)*(1-$H$14)*(1-$H$15),0)</f>
        <v>269771</v>
      </c>
      <c r="AM30" s="165">
        <f>ROUND(AM81*Содержание!$H$8*(1+$H$13)*(1-$H$14)*(1-$H$15),0)</f>
        <v>291947</v>
      </c>
      <c r="AN30" s="165">
        <f>ROUND(AN81*Содержание!$H$8*(1+$H$13)*(1-$H$14)*(1-$H$15),0)</f>
        <v>298976</v>
      </c>
      <c r="AO30" s="165">
        <f>ROUND(AO81*Содержание!$H$8*(1+$H$13)*(1-$H$14)*(1-$H$15),0)</f>
        <v>297281</v>
      </c>
      <c r="AP30" s="165">
        <f>ROUND(AP81*Содержание!$H$8*(1+$H$13)*(1-$H$14)*(1-$H$15),0)</f>
        <v>297766</v>
      </c>
      <c r="AQ30" s="165">
        <f>ROUND(AQ81*Содержание!$H$8*(1+$H$13)*(1-$H$14)*(1-$H$15),0)</f>
        <v>302735</v>
      </c>
      <c r="AR30" s="165">
        <f>ROUND(AR81*Содержание!$H$8*(1+$H$13)*(1-$H$14)*(1-$H$15),0)</f>
        <v>311459</v>
      </c>
      <c r="AS30" s="1"/>
      <c r="AT30" s="1"/>
      <c r="AU30" s="1"/>
      <c r="AV30" s="1"/>
      <c r="AW30" s="1"/>
      <c r="AX30" s="1"/>
      <c r="AY30" s="1"/>
      <c r="AZ30" s="1"/>
    </row>
    <row r="31" spans="1:52">
      <c r="A31" s="45">
        <v>3375</v>
      </c>
      <c r="B31" s="164">
        <f>ROUND(B82*Содержание!$H$8*(1+$H$13)*(1-$H$14)*(1-$H$15),0)</f>
        <v>100831</v>
      </c>
      <c r="C31" s="164">
        <f>ROUND(C82*Содержание!$H$8*(1+$H$13)*(1-$H$14)*(1-$H$15),0)</f>
        <v>104950</v>
      </c>
      <c r="D31" s="164">
        <f>ROUND(D82*Содержание!$H$8*(1+$H$13)*(1-$H$14)*(1-$H$15),0)</f>
        <v>109315</v>
      </c>
      <c r="E31" s="165">
        <f>ROUND(E82*Содержание!$H$8*(1+$H$13)*(1-$H$14)*(1-$H$15),0)</f>
        <v>113919</v>
      </c>
      <c r="F31" s="165">
        <f>ROUND(F82*Содержание!$H$8*(1+$H$13)*(1-$H$14)*(1-$H$15),0)</f>
        <v>116707</v>
      </c>
      <c r="G31" s="165">
        <f>ROUND(G82*Содержание!$H$8*(1+$H$13)*(1-$H$14)*(1-$H$15),0)</f>
        <v>126523</v>
      </c>
      <c r="H31" s="165">
        <f>ROUND(H82*Содержание!$H$8*(1+$H$13)*(1-$H$14)*(1-$H$15),0)</f>
        <v>132704</v>
      </c>
      <c r="I31" s="165">
        <f>ROUND(I82*Содержание!$H$8*(1+$H$13)*(1-$H$14)*(1-$H$15),0)</f>
        <v>136824</v>
      </c>
      <c r="J31" s="165">
        <f>ROUND(J82*Содержание!$H$8*(1+$H$13)*(1-$H$14)*(1-$H$15),0)</f>
        <v>139733</v>
      </c>
      <c r="K31" s="165">
        <f>ROUND(K82*Содержание!$H$8*(1+$H$13)*(1-$H$14)*(1-$H$15),0)</f>
        <v>146642</v>
      </c>
      <c r="L31" s="165">
        <f>ROUND(L82*Содержание!$H$8*(1+$H$13)*(1-$H$14)*(1-$H$15),0)</f>
        <v>153670</v>
      </c>
      <c r="M31" s="165">
        <f>ROUND(M82*Содержание!$H$8*(1+$H$13)*(1-$H$14)*(1-$H$15),0)</f>
        <v>157669</v>
      </c>
      <c r="N31" s="165">
        <f>ROUND(N82*Содержание!$H$8*(1+$H$13)*(1-$H$14)*(1-$H$15),0)</f>
        <v>159730</v>
      </c>
      <c r="O31" s="165">
        <f>ROUND(O82*Содержание!$H$8*(1+$H$13)*(1-$H$14)*(1-$H$15),0)</f>
        <v>167001</v>
      </c>
      <c r="P31" s="165">
        <f>ROUND(P82*Содержание!$H$8*(1+$H$13)*(1-$H$14)*(1-$H$15),0)</f>
        <v>174394</v>
      </c>
      <c r="Q31" s="165">
        <f>ROUND(Q82*Содержание!$H$8*(1+$H$13)*(1-$H$14)*(1-$H$15),0)</f>
        <v>176939</v>
      </c>
      <c r="R31" s="165">
        <f>ROUND(R82*Содержание!$H$8*(1+$H$13)*(1-$H$14)*(1-$H$15),0)</f>
        <v>181179</v>
      </c>
      <c r="S31" s="165">
        <f>ROUND(S82*Содержание!$H$8*(1+$H$13)*(1-$H$14)*(1-$H$15),0)</f>
        <v>186028</v>
      </c>
      <c r="T31" s="165">
        <f>ROUND(T82*Содержание!$H$8*(1+$H$13)*(1-$H$14)*(1-$H$15),0)</f>
        <v>193422</v>
      </c>
      <c r="U31" s="165">
        <f>ROUND(U82*Содержание!$H$8*(1+$H$13)*(1-$H$14)*(1-$H$15),0)</f>
        <v>193784</v>
      </c>
      <c r="V31" s="165">
        <f>ROUND(V82*Содержание!$H$8*(1+$H$13)*(1-$H$14)*(1-$H$15),0)</f>
        <v>192694</v>
      </c>
      <c r="W31" s="165">
        <f>ROUND(W82*Содержание!$H$8*(1+$H$13)*(1-$H$14)*(1-$H$15),0)</f>
        <v>200570</v>
      </c>
      <c r="X31" s="165">
        <f>ROUND(X82*Содержание!$H$8*(1+$H$13)*(1-$H$14)*(1-$H$15),0)</f>
        <v>208449</v>
      </c>
      <c r="Y31" s="165">
        <f>ROUND(Y82*Содержание!$H$8*(1+$H$13)*(1-$H$14)*(1-$H$15),0)</f>
        <v>212446</v>
      </c>
      <c r="Z31" s="165">
        <f>ROUND(Z82*Содержание!$H$8*(1+$H$13)*(1-$H$14)*(1-$H$15),0)</f>
        <v>216202</v>
      </c>
      <c r="AA31" s="165">
        <f>ROUND(AA82*Содержание!$H$8*(1+$H$13)*(1-$H$14)*(1-$H$15),0)</f>
        <v>222508</v>
      </c>
      <c r="AB31" s="165">
        <f>ROUND(AB82*Содержание!$H$8*(1+$H$13)*(1-$H$14)*(1-$H$15),0)</f>
        <v>228687</v>
      </c>
      <c r="AC31" s="165">
        <f>ROUND(AC82*Содержание!$H$8*(1+$H$13)*(1-$H$14)*(1-$H$15),0)</f>
        <v>238987</v>
      </c>
      <c r="AD31" s="165">
        <f>ROUND(AD82*Содержание!$H$8*(1+$H$13)*(1-$H$14)*(1-$H$15),0)</f>
        <v>244564</v>
      </c>
      <c r="AE31" s="165">
        <f>ROUND(AE82*Содержание!$H$8*(1+$H$13)*(1-$H$14)*(1-$H$15),0)</f>
        <v>248805</v>
      </c>
      <c r="AF31" s="165">
        <f>ROUND(AF82*Содержание!$H$8*(1+$H$13)*(1-$H$14)*(1-$H$15),0)</f>
        <v>255470</v>
      </c>
      <c r="AG31" s="165">
        <f>ROUND(AG82*Содержание!$H$8*(1+$H$13)*(1-$H$14)*(1-$H$15),0)</f>
        <v>259226</v>
      </c>
      <c r="AH31" s="165">
        <f>ROUND(AH82*Содержание!$H$8*(1+$H$13)*(1-$H$14)*(1-$H$15),0)</f>
        <v>263591</v>
      </c>
      <c r="AI31" s="165">
        <f>ROUND(AI82*Содержание!$H$8*(1+$H$13)*(1-$H$14)*(1-$H$15),0)</f>
        <v>266015</v>
      </c>
      <c r="AJ31" s="165">
        <f>ROUND(AJ82*Содержание!$H$8*(1+$H$13)*(1-$H$14)*(1-$H$15),0)</f>
        <v>278376</v>
      </c>
      <c r="AK31" s="165">
        <f>ROUND(AK82*Содержание!$H$8*(1+$H$13)*(1-$H$14)*(1-$H$15),0)</f>
        <v>291947</v>
      </c>
      <c r="AL31" s="165">
        <f>ROUND(AL82*Содержание!$H$8*(1+$H$13)*(1-$H$14)*(1-$H$15),0)</f>
        <v>294493</v>
      </c>
      <c r="AM31" s="165">
        <f>ROUND(AM82*Содержание!$H$8*(1+$H$13)*(1-$H$14)*(1-$H$15),0)</f>
        <v>303581</v>
      </c>
      <c r="AN31" s="165">
        <f>ROUND(AN82*Содержание!$H$8*(1+$H$13)*(1-$H$14)*(1-$H$15),0)</f>
        <v>313522</v>
      </c>
      <c r="AO31" s="165">
        <f>ROUND(AO82*Содержание!$H$8*(1+$H$13)*(1-$H$14)*(1-$H$15),0)</f>
        <v>328063</v>
      </c>
      <c r="AP31" s="165">
        <f>ROUND(AP82*Содержание!$H$8*(1+$H$13)*(1-$H$14)*(1-$H$15),0)</f>
        <v>338122</v>
      </c>
      <c r="AQ31" s="165">
        <f>ROUND(AQ82*Содержание!$H$8*(1+$H$13)*(1-$H$14)*(1-$H$15),0)</f>
        <v>339575</v>
      </c>
      <c r="AR31" s="165">
        <f>ROUND(AR82*Содержание!$H$8*(1+$H$13)*(1-$H$14)*(1-$H$15),0)</f>
        <v>345879</v>
      </c>
      <c r="AS31" s="1"/>
      <c r="AT31" s="1"/>
      <c r="AU31" s="1"/>
      <c r="AV31" s="1"/>
      <c r="AW31" s="1"/>
      <c r="AX31" s="1"/>
      <c r="AY31" s="1"/>
      <c r="AZ31" s="1"/>
    </row>
    <row r="32" spans="1:52">
      <c r="A32" s="45">
        <v>3500</v>
      </c>
      <c r="B32" s="164">
        <f>ROUND(B83*Содержание!$H$8*(1+$H$13)*(1-$H$14)*(1-$H$15),0)</f>
        <v>103982</v>
      </c>
      <c r="C32" s="164">
        <f>ROUND(C83*Содержание!$H$8*(1+$H$13)*(1-$H$14)*(1-$H$15),0)</f>
        <v>107739</v>
      </c>
      <c r="D32" s="164">
        <f>ROUND(D83*Содержание!$H$8*(1+$H$13)*(1-$H$14)*(1-$H$15),0)</f>
        <v>111738</v>
      </c>
      <c r="E32" s="165">
        <f>ROUND(E83*Содержание!$H$8*(1+$H$13)*(1-$H$14)*(1-$H$15),0)</f>
        <v>115861</v>
      </c>
      <c r="F32" s="165">
        <f>ROUND(F83*Содержание!$H$8*(1+$H$13)*(1-$H$14)*(1-$H$15),0)</f>
        <v>118160</v>
      </c>
      <c r="G32" s="165">
        <f>ROUND(G83*Содержание!$H$8*(1+$H$13)*(1-$H$14)*(1-$H$15),0)</f>
        <v>129431</v>
      </c>
      <c r="H32" s="165">
        <f>ROUND(H83*Содержание!$H$8*(1+$H$13)*(1-$H$14)*(1-$H$15),0)</f>
        <v>135612</v>
      </c>
      <c r="I32" s="165">
        <f>ROUND(I83*Содержание!$H$8*(1+$H$13)*(1-$H$14)*(1-$H$15),0)</f>
        <v>139733</v>
      </c>
      <c r="J32" s="165">
        <f>ROUND(J83*Содержание!$H$8*(1+$H$13)*(1-$H$14)*(1-$H$15),0)</f>
        <v>143488</v>
      </c>
      <c r="K32" s="165">
        <f>ROUND(K83*Содержание!$H$8*(1+$H$13)*(1-$H$14)*(1-$H$15),0)</f>
        <v>150278</v>
      </c>
      <c r="L32" s="165">
        <f>ROUND(L83*Содержание!$H$8*(1+$H$13)*(1-$H$14)*(1-$H$15),0)</f>
        <v>156943</v>
      </c>
      <c r="M32" s="165">
        <f>ROUND(M83*Содержание!$H$8*(1+$H$13)*(1-$H$14)*(1-$H$15),0)</f>
        <v>161789</v>
      </c>
      <c r="N32" s="165">
        <f>ROUND(N83*Содержание!$H$8*(1+$H$13)*(1-$H$14)*(1-$H$15),0)</f>
        <v>164457</v>
      </c>
      <c r="O32" s="165">
        <f>ROUND(O83*Содержание!$H$8*(1+$H$13)*(1-$H$14)*(1-$H$15),0)</f>
        <v>172576</v>
      </c>
      <c r="P32" s="165">
        <f>ROUND(P83*Содержание!$H$8*(1+$H$13)*(1-$H$14)*(1-$H$15),0)</f>
        <v>178879</v>
      </c>
      <c r="Q32" s="165">
        <f>ROUND(Q83*Содержание!$H$8*(1+$H$13)*(1-$H$14)*(1-$H$15),0)</f>
        <v>181301</v>
      </c>
      <c r="R32" s="165">
        <f>ROUND(R83*Содержание!$H$8*(1+$H$13)*(1-$H$14)*(1-$H$15),0)</f>
        <v>186269</v>
      </c>
      <c r="S32" s="165">
        <f>ROUND(S83*Содержание!$H$8*(1+$H$13)*(1-$H$14)*(1-$H$15),0)</f>
        <v>190512</v>
      </c>
      <c r="T32" s="165">
        <f>ROUND(T83*Содержание!$H$8*(1+$H$13)*(1-$H$14)*(1-$H$15),0)</f>
        <v>198391</v>
      </c>
      <c r="U32" s="165">
        <f>ROUND(U83*Содержание!$H$8*(1+$H$13)*(1-$H$14)*(1-$H$15),0)</f>
        <v>198875</v>
      </c>
      <c r="V32" s="165">
        <f>ROUND(V83*Содержание!$H$8*(1+$H$13)*(1-$H$14)*(1-$H$15),0)</f>
        <v>201541</v>
      </c>
      <c r="W32" s="165">
        <f>ROUND(W83*Содержание!$H$8*(1+$H$13)*(1-$H$14)*(1-$H$15),0)</f>
        <v>209418</v>
      </c>
      <c r="X32" s="165">
        <f>ROUND(X83*Содержание!$H$8*(1+$H$13)*(1-$H$14)*(1-$H$15),0)</f>
        <v>214145</v>
      </c>
      <c r="Y32" s="165">
        <f>ROUND(Y83*Содержание!$H$8*(1+$H$13)*(1-$H$14)*(1-$H$15),0)</f>
        <v>217535</v>
      </c>
      <c r="Z32" s="165">
        <f>ROUND(Z83*Содержание!$H$8*(1+$H$13)*(1-$H$14)*(1-$H$15),0)</f>
        <v>221416</v>
      </c>
      <c r="AA32" s="165">
        <f>ROUND(AA83*Содержание!$H$8*(1+$H$13)*(1-$H$14)*(1-$H$15),0)</f>
        <v>230504</v>
      </c>
      <c r="AB32" s="165">
        <f>ROUND(AB83*Содержание!$H$8*(1+$H$13)*(1-$H$14)*(1-$H$15),0)</f>
        <v>234383</v>
      </c>
      <c r="AC32" s="165">
        <f>ROUND(AC83*Содержание!$H$8*(1+$H$13)*(1-$H$14)*(1-$H$15),0)</f>
        <v>245290</v>
      </c>
      <c r="AD32" s="165">
        <f>ROUND(AD83*Содержание!$H$8*(1+$H$13)*(1-$H$14)*(1-$H$15),0)</f>
        <v>248683</v>
      </c>
      <c r="AE32" s="165">
        <f>ROUND(AE83*Содержание!$H$8*(1+$H$13)*(1-$H$14)*(1-$H$15),0)</f>
        <v>257894</v>
      </c>
      <c r="AF32" s="165">
        <f>ROUND(AF83*Содержание!$H$8*(1+$H$13)*(1-$H$14)*(1-$H$15),0)</f>
        <v>262134</v>
      </c>
      <c r="AG32" s="165">
        <f>ROUND(AG83*Содержание!$H$8*(1+$H$13)*(1-$H$14)*(1-$H$15),0)</f>
        <v>272437</v>
      </c>
      <c r="AH32" s="165">
        <f>ROUND(AH83*Содержание!$H$8*(1+$H$13)*(1-$H$14)*(1-$H$15),0)</f>
        <v>274255</v>
      </c>
      <c r="AI32" s="165">
        <f>ROUND(AI83*Содержание!$H$8*(1+$H$13)*(1-$H$14)*(1-$H$15),0)</f>
        <v>274617</v>
      </c>
      <c r="AJ32" s="165">
        <f>ROUND(AJ83*Содержание!$H$8*(1+$H$13)*(1-$H$14)*(1-$H$15),0)</f>
        <v>282982</v>
      </c>
      <c r="AK32" s="165">
        <f>ROUND(AK83*Содержание!$H$8*(1+$H$13)*(1-$H$14)*(1-$H$15),0)</f>
        <v>290979</v>
      </c>
      <c r="AL32" s="165">
        <f>ROUND(AL83*Содержание!$H$8*(1+$H$13)*(1-$H$14)*(1-$H$15),0)</f>
        <v>298735</v>
      </c>
      <c r="AM32" s="165">
        <f>ROUND(AM83*Содержание!$H$8*(1+$H$13)*(1-$H$14)*(1-$H$15),0)</f>
        <v>311582</v>
      </c>
      <c r="AN32" s="165">
        <f>ROUND(AN83*Содержание!$H$8*(1+$H$13)*(1-$H$14)*(1-$H$15),0)</f>
        <v>326368</v>
      </c>
      <c r="AO32" s="165">
        <f>ROUND(AO83*Содержание!$H$8*(1+$H$13)*(1-$H$14)*(1-$H$15),0)</f>
        <v>344788</v>
      </c>
      <c r="AP32" s="165">
        <f>ROUND(AP83*Содержание!$H$8*(1+$H$13)*(1-$H$14)*(1-$H$15),0)</f>
        <v>354604</v>
      </c>
      <c r="AQ32" s="165">
        <f>ROUND(AQ83*Содержание!$H$8*(1+$H$13)*(1-$H$14)*(1-$H$15),0)</f>
        <v>361147</v>
      </c>
      <c r="AR32" s="165">
        <f>ROUND(AR83*Содержание!$H$8*(1+$H$13)*(1-$H$14)*(1-$H$15),0)</f>
        <v>362362</v>
      </c>
      <c r="AS32" s="1"/>
      <c r="AT32" s="1"/>
      <c r="AU32" s="1"/>
      <c r="AV32" s="1"/>
      <c r="AW32" s="1"/>
      <c r="AX32" s="1"/>
      <c r="AY32" s="1"/>
      <c r="AZ32" s="1"/>
    </row>
    <row r="33" spans="1:52">
      <c r="A33" s="45">
        <v>3625</v>
      </c>
      <c r="B33" s="164">
        <f>ROUND(B84*Содержание!$H$8*(1+$H$13)*(1-$H$14)*(1-$H$15),0)</f>
        <v>109678</v>
      </c>
      <c r="C33" s="164">
        <f>ROUND(C84*Содержание!$H$8*(1+$H$13)*(1-$H$14)*(1-$H$15),0)</f>
        <v>113677</v>
      </c>
      <c r="D33" s="164">
        <f>ROUND(D84*Содержание!$H$8*(1+$H$13)*(1-$H$14)*(1-$H$15),0)</f>
        <v>115373</v>
      </c>
      <c r="E33" s="165">
        <f>ROUND(E84*Содержание!$H$8*(1+$H$13)*(1-$H$14)*(1-$H$15),0)</f>
        <v>117918</v>
      </c>
      <c r="F33" s="165">
        <f>ROUND(F84*Содержание!$H$8*(1+$H$13)*(1-$H$14)*(1-$H$15),0)</f>
        <v>119616</v>
      </c>
      <c r="G33" s="165">
        <f>ROUND(G84*Содержание!$H$8*(1+$H$13)*(1-$H$14)*(1-$H$15),0)</f>
        <v>132827</v>
      </c>
      <c r="H33" s="165">
        <f>ROUND(H84*Содержание!$H$8*(1+$H$13)*(1-$H$14)*(1-$H$15),0)</f>
        <v>139129</v>
      </c>
      <c r="I33" s="165">
        <f>ROUND(I84*Содержание!$H$8*(1+$H$13)*(1-$H$14)*(1-$H$15),0)</f>
        <v>141672</v>
      </c>
      <c r="J33" s="165">
        <f>ROUND(J84*Содержание!$H$8*(1+$H$13)*(1-$H$14)*(1-$H$15),0)</f>
        <v>143853</v>
      </c>
      <c r="K33" s="165">
        <f>ROUND(K84*Содержание!$H$8*(1+$H$13)*(1-$H$14)*(1-$H$15),0)</f>
        <v>153670</v>
      </c>
      <c r="L33" s="165">
        <f>ROUND(L84*Содержание!$H$8*(1+$H$13)*(1-$H$14)*(1-$H$15),0)</f>
        <v>161061</v>
      </c>
      <c r="M33" s="165">
        <f>ROUND(M84*Содержание!$H$8*(1+$H$13)*(1-$H$14)*(1-$H$15),0)</f>
        <v>163971</v>
      </c>
      <c r="N33" s="165">
        <f>ROUND(N84*Содержание!$H$8*(1+$H$13)*(1-$H$14)*(1-$H$15),0)</f>
        <v>166152</v>
      </c>
      <c r="O33" s="165">
        <f>ROUND(O84*Содержание!$H$8*(1+$H$13)*(1-$H$14)*(1-$H$15),0)</f>
        <v>176939</v>
      </c>
      <c r="P33" s="165">
        <f>ROUND(P84*Содержание!$H$8*(1+$H$13)*(1-$H$14)*(1-$H$15),0)</f>
        <v>182878</v>
      </c>
      <c r="Q33" s="165">
        <f>ROUND(Q84*Содержание!$H$8*(1+$H$13)*(1-$H$14)*(1-$H$15),0)</f>
        <v>186028</v>
      </c>
      <c r="R33" s="165">
        <f>ROUND(R84*Содержание!$H$8*(1+$H$13)*(1-$H$14)*(1-$H$15),0)</f>
        <v>186756</v>
      </c>
      <c r="S33" s="165">
        <f>ROUND(S84*Содержание!$H$8*(1+$H$13)*(1-$H$14)*(1-$H$15),0)</f>
        <v>195119</v>
      </c>
      <c r="T33" s="165">
        <f>ROUND(T84*Содержание!$H$8*(1+$H$13)*(1-$H$14)*(1-$H$15),0)</f>
        <v>203235</v>
      </c>
      <c r="U33" s="165">
        <f>ROUND(U84*Содержание!$H$8*(1+$H$13)*(1-$H$14)*(1-$H$15),0)</f>
        <v>203359</v>
      </c>
      <c r="V33" s="165">
        <f>ROUND(V84*Содержание!$H$8*(1+$H$13)*(1-$H$14)*(1-$H$15),0)</f>
        <v>206508</v>
      </c>
      <c r="W33" s="165">
        <f>ROUND(W84*Содержание!$H$8*(1+$H$13)*(1-$H$14)*(1-$H$15),0)</f>
        <v>214508</v>
      </c>
      <c r="X33" s="165">
        <f>ROUND(X84*Содержание!$H$8*(1+$H$13)*(1-$H$14)*(1-$H$15),0)</f>
        <v>219235</v>
      </c>
      <c r="Y33" s="165">
        <f>ROUND(Y84*Содержание!$H$8*(1+$H$13)*(1-$H$14)*(1-$H$15),0)</f>
        <v>223355</v>
      </c>
      <c r="Z33" s="165">
        <f>ROUND(Z84*Содержание!$H$8*(1+$H$13)*(1-$H$14)*(1-$H$15),0)</f>
        <v>224810</v>
      </c>
      <c r="AA33" s="165">
        <f>ROUND(AA84*Содержание!$H$8*(1+$H$13)*(1-$H$14)*(1-$H$15),0)</f>
        <v>236201</v>
      </c>
      <c r="AB33" s="165">
        <f>ROUND(AB84*Содержание!$H$8*(1+$H$13)*(1-$H$14)*(1-$H$15),0)</f>
        <v>240442</v>
      </c>
      <c r="AC33" s="165">
        <f>ROUND(AC84*Содержание!$H$8*(1+$H$13)*(1-$H$14)*(1-$H$15),0)</f>
        <v>246864</v>
      </c>
      <c r="AD33" s="165">
        <f>ROUND(AD84*Содержание!$H$8*(1+$H$13)*(1-$H$14)*(1-$H$15),0)</f>
        <v>250500</v>
      </c>
      <c r="AE33" s="165">
        <f>ROUND(AE84*Содержание!$H$8*(1+$H$13)*(1-$H$14)*(1-$H$15),0)</f>
        <v>265407</v>
      </c>
      <c r="AF33" s="165">
        <f>ROUND(AF84*Содержание!$H$8*(1+$H$13)*(1-$H$14)*(1-$H$15),0)</f>
        <v>275589</v>
      </c>
      <c r="AG33" s="165">
        <f>ROUND(AG84*Содержание!$H$8*(1+$H$13)*(1-$H$14)*(1-$H$15),0)</f>
        <v>275951</v>
      </c>
      <c r="AH33" s="165">
        <f>ROUND(AH84*Содержание!$H$8*(1+$H$13)*(1-$H$14)*(1-$H$15),0)</f>
        <v>279466</v>
      </c>
      <c r="AI33" s="165">
        <f>ROUND(AI84*Содержание!$H$8*(1+$H$13)*(1-$H$14)*(1-$H$15),0)</f>
        <v>282617</v>
      </c>
      <c r="AJ33" s="165">
        <f>ROUND(AJ84*Содержание!$H$8*(1+$H$13)*(1-$H$14)*(1-$H$15),0)</f>
        <v>292433</v>
      </c>
      <c r="AK33" s="165">
        <f>ROUND(AK84*Содержание!$H$8*(1+$H$13)*(1-$H$14)*(1-$H$15),0)</f>
        <v>299826</v>
      </c>
      <c r="AL33" s="165">
        <f>ROUND(AL84*Содержание!$H$8*(1+$H$13)*(1-$H$14)*(1-$H$15),0)</f>
        <v>305767</v>
      </c>
      <c r="AM33" s="165">
        <f>ROUND(AM84*Содержание!$H$8*(1+$H$13)*(1-$H$14)*(1-$H$15),0)</f>
        <v>324063</v>
      </c>
      <c r="AN33" s="165">
        <f>ROUND(AN84*Содержание!$H$8*(1+$H$13)*(1-$H$14)*(1-$H$15),0)</f>
        <v>347212</v>
      </c>
      <c r="AO33" s="165">
        <f>ROUND(AO84*Содержание!$H$8*(1+$H$13)*(1-$H$14)*(1-$H$15),0)</f>
        <v>354726</v>
      </c>
      <c r="AP33" s="165">
        <f>ROUND(AP84*Содержание!$H$8*(1+$H$13)*(1-$H$14)*(1-$H$15),0)</f>
        <v>355694</v>
      </c>
      <c r="AQ33" s="165">
        <f>ROUND(AQ84*Содержание!$H$8*(1+$H$13)*(1-$H$14)*(1-$H$15),0)</f>
        <v>366117</v>
      </c>
      <c r="AR33" s="165">
        <f>ROUND(AR84*Содержание!$H$8*(1+$H$13)*(1-$H$14)*(1-$H$15),0)</f>
        <v>367813</v>
      </c>
      <c r="AS33" s="1"/>
      <c r="AT33" s="1"/>
      <c r="AU33" s="1"/>
      <c r="AV33" s="1"/>
      <c r="AW33" s="1"/>
      <c r="AX33" s="1"/>
      <c r="AY33" s="1"/>
      <c r="AZ33" s="1"/>
    </row>
    <row r="34" spans="1:52">
      <c r="A34" s="45">
        <v>3750</v>
      </c>
      <c r="B34" s="164">
        <f>ROUND(B85*Содержание!$H$8*(1+$H$13)*(1-$H$14)*(1-$H$15),0)</f>
        <v>111010</v>
      </c>
      <c r="C34" s="164">
        <f>ROUND(C85*Содержание!$H$8*(1+$H$13)*(1-$H$14)*(1-$H$15),0)</f>
        <v>115496</v>
      </c>
      <c r="D34" s="164">
        <f>ROUND(D85*Содержание!$H$8*(1+$H$13)*(1-$H$14)*(1-$H$15),0)</f>
        <v>117191</v>
      </c>
      <c r="E34" s="165">
        <f>ROUND(E85*Содержание!$H$8*(1+$H$13)*(1-$H$14)*(1-$H$15),0)</f>
        <v>117432</v>
      </c>
      <c r="F34" s="165">
        <f>ROUND(F85*Содержание!$H$8*(1+$H$13)*(1-$H$14)*(1-$H$15),0)</f>
        <v>119980</v>
      </c>
      <c r="G34" s="165">
        <f>ROUND(G85*Содержание!$H$8*(1+$H$13)*(1-$H$14)*(1-$H$15),0)</f>
        <v>136218</v>
      </c>
      <c r="H34" s="165">
        <f>ROUND(H85*Содержание!$H$8*(1+$H$13)*(1-$H$14)*(1-$H$15),0)</f>
        <v>142035</v>
      </c>
      <c r="I34" s="165">
        <f>ROUND(I85*Содержание!$H$8*(1+$H$13)*(1-$H$14)*(1-$H$15),0)</f>
        <v>143853</v>
      </c>
      <c r="J34" s="165">
        <f>ROUND(J85*Содержание!$H$8*(1+$H$13)*(1-$H$14)*(1-$H$15),0)</f>
        <v>145550</v>
      </c>
      <c r="K34" s="165">
        <f>ROUND(K85*Содержание!$H$8*(1+$H$13)*(1-$H$14)*(1-$H$15),0)</f>
        <v>156943</v>
      </c>
      <c r="L34" s="165">
        <f>ROUND(L85*Содержание!$H$8*(1+$H$13)*(1-$H$14)*(1-$H$15),0)</f>
        <v>164821</v>
      </c>
      <c r="M34" s="165">
        <f>ROUND(M85*Содержание!$H$8*(1+$H$13)*(1-$H$14)*(1-$H$15),0)</f>
        <v>167243</v>
      </c>
      <c r="N34" s="165">
        <f>ROUND(N85*Содержание!$H$8*(1+$H$13)*(1-$H$14)*(1-$H$15),0)</f>
        <v>167970</v>
      </c>
      <c r="O34" s="165">
        <f>ROUND(O85*Содержание!$H$8*(1+$H$13)*(1-$H$14)*(1-$H$15),0)</f>
        <v>180936</v>
      </c>
      <c r="P34" s="165">
        <f>ROUND(P85*Содержание!$H$8*(1+$H$13)*(1-$H$14)*(1-$H$15),0)</f>
        <v>187362</v>
      </c>
      <c r="Q34" s="165">
        <f>ROUND(Q85*Содержание!$H$8*(1+$H$13)*(1-$H$14)*(1-$H$15),0)</f>
        <v>188574</v>
      </c>
      <c r="R34" s="165">
        <f>ROUND(R85*Содержание!$H$8*(1+$H$13)*(1-$H$14)*(1-$H$15),0)</f>
        <v>189421</v>
      </c>
      <c r="S34" s="165">
        <f>ROUND(S85*Содержание!$H$8*(1+$H$13)*(1-$H$14)*(1-$H$15),0)</f>
        <v>199601</v>
      </c>
      <c r="T34" s="165">
        <f>ROUND(T85*Содержание!$H$8*(1+$H$13)*(1-$H$14)*(1-$H$15),0)</f>
        <v>208085</v>
      </c>
      <c r="U34" s="165">
        <f>ROUND(U85*Содержание!$H$8*(1+$H$13)*(1-$H$14)*(1-$H$15),0)</f>
        <v>208326</v>
      </c>
      <c r="V34" s="165">
        <f>ROUND(V85*Содержание!$H$8*(1+$H$13)*(1-$H$14)*(1-$H$15),0)</f>
        <v>209177</v>
      </c>
      <c r="W34" s="165">
        <f>ROUND(W85*Содержание!$H$8*(1+$H$13)*(1-$H$14)*(1-$H$15),0)</f>
        <v>220203</v>
      </c>
      <c r="X34" s="165">
        <f>ROUND(X85*Содержание!$H$8*(1+$H$13)*(1-$H$14)*(1-$H$15),0)</f>
        <v>224567</v>
      </c>
      <c r="Y34" s="165">
        <f>ROUND(Y85*Содержание!$H$8*(1+$H$13)*(1-$H$14)*(1-$H$15),0)</f>
        <v>224083</v>
      </c>
      <c r="Z34" s="165">
        <f>ROUND(Z85*Содержание!$H$8*(1+$H$13)*(1-$H$14)*(1-$H$15),0)</f>
        <v>229293</v>
      </c>
      <c r="AA34" s="165">
        <f>ROUND(AA85*Содержание!$H$8*(1+$H$13)*(1-$H$14)*(1-$H$15),0)</f>
        <v>239957</v>
      </c>
      <c r="AB34" s="165">
        <f>ROUND(AB85*Содержание!$H$8*(1+$H$13)*(1-$H$14)*(1-$H$15),0)</f>
        <v>243592</v>
      </c>
      <c r="AC34" s="165">
        <f>ROUND(AC85*Содержание!$H$8*(1+$H$13)*(1-$H$14)*(1-$H$15),0)</f>
        <v>250381</v>
      </c>
      <c r="AD34" s="165">
        <f>ROUND(AD85*Содержание!$H$8*(1+$H$13)*(1-$H$14)*(1-$H$15),0)</f>
        <v>254016</v>
      </c>
      <c r="AE34" s="165">
        <f>ROUND(AE85*Содержание!$H$8*(1+$H$13)*(1-$H$14)*(1-$H$15),0)</f>
        <v>269044</v>
      </c>
      <c r="AF34" s="165">
        <f>ROUND(AF85*Содержание!$H$8*(1+$H$13)*(1-$H$14)*(1-$H$15),0)</f>
        <v>272073</v>
      </c>
      <c r="AG34" s="165">
        <f>ROUND(AG85*Содержание!$H$8*(1+$H$13)*(1-$H$14)*(1-$H$15),0)</f>
        <v>280192</v>
      </c>
      <c r="AH34" s="165">
        <f>ROUND(AH85*Содержание!$H$8*(1+$H$13)*(1-$H$14)*(1-$H$15),0)</f>
        <v>279586</v>
      </c>
      <c r="AI34" s="165">
        <f>ROUND(AI85*Содержание!$H$8*(1+$H$13)*(1-$H$14)*(1-$H$15),0)</f>
        <v>288919</v>
      </c>
      <c r="AJ34" s="165">
        <f>ROUND(AJ85*Содержание!$H$8*(1+$H$13)*(1-$H$14)*(1-$H$15),0)</f>
        <v>299463</v>
      </c>
      <c r="AK34" s="165">
        <f>ROUND(AK85*Содержание!$H$8*(1+$H$13)*(1-$H$14)*(1-$H$15),0)</f>
        <v>304066</v>
      </c>
      <c r="AL34" s="165">
        <f>ROUND(AL85*Содержание!$H$8*(1+$H$13)*(1-$H$14)*(1-$H$15),0)</f>
        <v>316065</v>
      </c>
      <c r="AM34" s="165">
        <f>ROUND(AM85*Содержание!$H$8*(1+$H$13)*(1-$H$14)*(1-$H$15),0)</f>
        <v>331093</v>
      </c>
      <c r="AN34" s="165">
        <f>ROUND(AN85*Содержание!$H$8*(1+$H$13)*(1-$H$14)*(1-$H$15),0)</f>
        <v>356787</v>
      </c>
      <c r="AO34" s="165">
        <f>ROUND(AO85*Содержание!$H$8*(1+$H$13)*(1-$H$14)*(1-$H$15),0)</f>
        <v>360664</v>
      </c>
      <c r="AP34" s="165">
        <f>ROUND(AP85*Содержание!$H$8*(1+$H$13)*(1-$H$14)*(1-$H$15),0)</f>
        <v>365269</v>
      </c>
      <c r="AQ34" s="165">
        <f>ROUND(AQ85*Содержание!$H$8*(1+$H$13)*(1-$H$14)*(1-$H$15),0)</f>
        <v>373268</v>
      </c>
      <c r="AR34" s="165">
        <f>ROUND(AR85*Содержание!$H$8*(1+$H$13)*(1-$H$14)*(1-$H$15),0)</f>
        <v>374721</v>
      </c>
      <c r="AS34" s="1"/>
      <c r="AT34" s="1"/>
      <c r="AU34" s="1"/>
      <c r="AV34" s="1"/>
      <c r="AW34" s="1"/>
      <c r="AX34" s="1"/>
      <c r="AY34" s="1"/>
      <c r="AZ34" s="1"/>
    </row>
    <row r="35" spans="1:52">
      <c r="A35" s="45">
        <v>3875</v>
      </c>
      <c r="B35" s="164">
        <f>ROUND(B86*Содержание!$H$8*(1+$H$13)*(1-$H$14)*(1-$H$15),0)</f>
        <v>111980</v>
      </c>
      <c r="C35" s="164">
        <f>ROUND(C86*Содержание!$H$8*(1+$H$13)*(1-$H$14)*(1-$H$15),0)</f>
        <v>116707</v>
      </c>
      <c r="D35" s="164">
        <f>ROUND(D86*Содержание!$H$8*(1+$H$13)*(1-$H$14)*(1-$H$15),0)</f>
        <v>121920</v>
      </c>
      <c r="E35" s="165">
        <f>ROUND(E86*Содержание!$H$8*(1+$H$13)*(1-$H$14)*(1-$H$15),0)</f>
        <v>127006</v>
      </c>
      <c r="F35" s="165">
        <f>ROUND(F86*Содержание!$H$8*(1+$H$13)*(1-$H$14)*(1-$H$15),0)</f>
        <v>129915</v>
      </c>
      <c r="G35" s="165">
        <f>ROUND(G86*Содержание!$H$8*(1+$H$13)*(1-$H$14)*(1-$H$15),0)</f>
        <v>141066</v>
      </c>
      <c r="H35" s="165">
        <f>ROUND(H86*Содержание!$H$8*(1+$H$13)*(1-$H$14)*(1-$H$15),0)</f>
        <v>148217</v>
      </c>
      <c r="I35" s="165">
        <f>ROUND(I86*Содержание!$H$8*(1+$H$13)*(1-$H$14)*(1-$H$15),0)</f>
        <v>153305</v>
      </c>
      <c r="J35" s="165">
        <f>ROUND(J86*Содержание!$H$8*(1+$H$13)*(1-$H$14)*(1-$H$15),0)</f>
        <v>157185</v>
      </c>
      <c r="K35" s="165">
        <f>ROUND(K86*Содержание!$H$8*(1+$H$13)*(1-$H$14)*(1-$H$15),0)</f>
        <v>163848</v>
      </c>
      <c r="L35" s="165">
        <f>ROUND(L86*Содержание!$H$8*(1+$H$13)*(1-$H$14)*(1-$H$15),0)</f>
        <v>172212</v>
      </c>
      <c r="M35" s="165">
        <f>ROUND(M86*Содержание!$H$8*(1+$H$13)*(1-$H$14)*(1-$H$15),0)</f>
        <v>176939</v>
      </c>
      <c r="N35" s="165">
        <f>ROUND(N86*Содержание!$H$8*(1+$H$13)*(1-$H$14)*(1-$H$15),0)</f>
        <v>180936</v>
      </c>
      <c r="O35" s="165">
        <f>ROUND(O86*Содержание!$H$8*(1+$H$13)*(1-$H$14)*(1-$H$15),0)</f>
        <v>188936</v>
      </c>
      <c r="P35" s="165">
        <f>ROUND(P86*Содержание!$H$8*(1+$H$13)*(1-$H$14)*(1-$H$15),0)</f>
        <v>196331</v>
      </c>
      <c r="Q35" s="165">
        <f>ROUND(Q86*Содержание!$H$8*(1+$H$13)*(1-$H$14)*(1-$H$15),0)</f>
        <v>198995</v>
      </c>
      <c r="R35" s="165">
        <f>ROUND(R86*Содержание!$H$8*(1+$H$13)*(1-$H$14)*(1-$H$15),0)</f>
        <v>204084</v>
      </c>
      <c r="S35" s="165">
        <f>ROUND(S86*Содержание!$H$8*(1+$H$13)*(1-$H$14)*(1-$H$15),0)</f>
        <v>209418</v>
      </c>
      <c r="T35" s="165">
        <f>ROUND(T86*Содержание!$H$8*(1+$H$13)*(1-$H$14)*(1-$H$15),0)</f>
        <v>217658</v>
      </c>
      <c r="U35" s="165">
        <f>ROUND(U86*Содержание!$H$8*(1+$H$13)*(1-$H$14)*(1-$H$15),0)</f>
        <v>218022</v>
      </c>
      <c r="V35" s="165">
        <f>ROUND(V86*Содержание!$H$8*(1+$H$13)*(1-$H$14)*(1-$H$15),0)</f>
        <v>221296</v>
      </c>
      <c r="W35" s="165">
        <f>ROUND(W86*Содержание!$H$8*(1+$H$13)*(1-$H$14)*(1-$H$15),0)</f>
        <v>226020</v>
      </c>
      <c r="X35" s="165">
        <f>ROUND(X86*Содержание!$H$8*(1+$H$13)*(1-$H$14)*(1-$H$15),0)</f>
        <v>235110</v>
      </c>
      <c r="Y35" s="165">
        <f>ROUND(Y86*Содержание!$H$8*(1+$H$13)*(1-$H$14)*(1-$H$15),0)</f>
        <v>239717</v>
      </c>
      <c r="Z35" s="165">
        <f>ROUND(Z86*Содержание!$H$8*(1+$H$13)*(1-$H$14)*(1-$H$15),0)</f>
        <v>243714</v>
      </c>
      <c r="AA35" s="165">
        <f>ROUND(AA86*Содержание!$H$8*(1+$H$13)*(1-$H$14)*(1-$H$15),0)</f>
        <v>253411</v>
      </c>
      <c r="AB35" s="165">
        <f>ROUND(AB86*Содержание!$H$8*(1+$H$13)*(1-$H$14)*(1-$H$15),0)</f>
        <v>257894</v>
      </c>
      <c r="AC35" s="165">
        <f>ROUND(AC86*Содержание!$H$8*(1+$H$13)*(1-$H$14)*(1-$H$15),0)</f>
        <v>269648</v>
      </c>
      <c r="AD35" s="165">
        <f>ROUND(AD86*Содержание!$H$8*(1+$H$13)*(1-$H$14)*(1-$H$15),0)</f>
        <v>273890</v>
      </c>
      <c r="AE35" s="165">
        <f>ROUND(AE86*Содержание!$H$8*(1+$H$13)*(1-$H$14)*(1-$H$15),0)</f>
        <v>283950</v>
      </c>
      <c r="AF35" s="165">
        <f>ROUND(AF86*Содержание!$H$8*(1+$H$13)*(1-$H$14)*(1-$H$15),0)</f>
        <v>288432</v>
      </c>
      <c r="AG35" s="165">
        <f>ROUND(AG86*Содержание!$H$8*(1+$H$13)*(1-$H$14)*(1-$H$15),0)</f>
        <v>293280</v>
      </c>
      <c r="AH35" s="165">
        <f>ROUND(AH86*Содержание!$H$8*(1+$H$13)*(1-$H$14)*(1-$H$15),0)</f>
        <v>298250</v>
      </c>
      <c r="AI35" s="165">
        <f>ROUND(AI86*Содержание!$H$8*(1+$H$13)*(1-$H$14)*(1-$H$15),0)</f>
        <v>304793</v>
      </c>
      <c r="AJ35" s="165">
        <f>ROUND(AJ86*Содержание!$H$8*(1+$H$13)*(1-$H$14)*(1-$H$15),0)</f>
        <v>328063</v>
      </c>
      <c r="AK35" s="165">
        <f>ROUND(AK86*Содержание!$H$8*(1+$H$13)*(1-$H$14)*(1-$H$15),0)</f>
        <v>345153</v>
      </c>
      <c r="AL35" s="165">
        <f>ROUND(AL86*Содержание!$H$8*(1+$H$13)*(1-$H$14)*(1-$H$15),0)</f>
        <v>352423</v>
      </c>
      <c r="AM35" s="165">
        <f>ROUND(AM86*Содержание!$H$8*(1+$H$13)*(1-$H$14)*(1-$H$15),0)</f>
        <v>375934</v>
      </c>
      <c r="AN35" s="165">
        <f>ROUND(AN86*Содержание!$H$8*(1+$H$13)*(1-$H$14)*(1-$H$15),0)</f>
        <v>383691</v>
      </c>
      <c r="AO35" s="165">
        <f>ROUND(AO86*Содержание!$H$8*(1+$H$13)*(1-$H$14)*(1-$H$15),0)</f>
        <v>397505</v>
      </c>
      <c r="AP35" s="165">
        <f>ROUND(AP86*Содержание!$H$8*(1+$H$13)*(1-$H$14)*(1-$H$15),0)</f>
        <v>398839</v>
      </c>
      <c r="AQ35" s="165">
        <f>ROUND(AQ86*Содержание!$H$8*(1+$H$13)*(1-$H$14)*(1-$H$15),0)</f>
        <v>403323</v>
      </c>
      <c r="AR35" s="165">
        <f>ROUND(AR86*Содержание!$H$8*(1+$H$13)*(1-$H$14)*(1-$H$15),0)</f>
        <v>403806</v>
      </c>
      <c r="AS35" s="1"/>
      <c r="AT35" s="1"/>
      <c r="AU35" s="1"/>
      <c r="AV35" s="1"/>
      <c r="AW35" s="1"/>
      <c r="AX35" s="1"/>
      <c r="AY35" s="1"/>
      <c r="AZ35" s="1"/>
    </row>
    <row r="36" spans="1:52">
      <c r="A36" s="45">
        <v>4000</v>
      </c>
      <c r="B36" s="164">
        <f>ROUND(B87*Содержание!$H$8*(1+$H$13)*(1-$H$14)*(1-$H$15),0)</f>
        <v>115738</v>
      </c>
      <c r="C36" s="164">
        <f>ROUND(C87*Содержание!$H$8*(1+$H$13)*(1-$H$14)*(1-$H$15),0)</f>
        <v>120221</v>
      </c>
      <c r="D36" s="164">
        <f>ROUND(D87*Содержание!$H$8*(1+$H$13)*(1-$H$14)*(1-$H$15),0)</f>
        <v>124948</v>
      </c>
      <c r="E36" s="165">
        <f>ROUND(E87*Содержание!$H$8*(1+$H$13)*(1-$H$14)*(1-$H$15),0)</f>
        <v>130039</v>
      </c>
      <c r="F36" s="165">
        <f>ROUND(F87*Содержание!$H$8*(1+$H$13)*(1-$H$14)*(1-$H$15),0)</f>
        <v>132582</v>
      </c>
      <c r="G36" s="165">
        <f>ROUND(G87*Содержание!$H$8*(1+$H$13)*(1-$H$14)*(1-$H$15),0)</f>
        <v>145187</v>
      </c>
      <c r="H36" s="165">
        <f>ROUND(H87*Содержание!$H$8*(1+$H$13)*(1-$H$14)*(1-$H$15),0)</f>
        <v>151125</v>
      </c>
      <c r="I36" s="165">
        <f>ROUND(I87*Содержание!$H$8*(1+$H$13)*(1-$H$14)*(1-$H$15),0)</f>
        <v>156580</v>
      </c>
      <c r="J36" s="165">
        <f>ROUND(J87*Содержание!$H$8*(1+$H$13)*(1-$H$14)*(1-$H$15),0)</f>
        <v>160577</v>
      </c>
      <c r="K36" s="165">
        <f>ROUND(K87*Содержание!$H$8*(1+$H$13)*(1-$H$14)*(1-$H$15),0)</f>
        <v>167729</v>
      </c>
      <c r="L36" s="165">
        <f>ROUND(L87*Содержание!$H$8*(1+$H$13)*(1-$H$14)*(1-$H$15),0)</f>
        <v>175848</v>
      </c>
      <c r="M36" s="165">
        <f>ROUND(M87*Содержание!$H$8*(1+$H$13)*(1-$H$14)*(1-$H$15),0)</f>
        <v>180936</v>
      </c>
      <c r="N36" s="165">
        <f>ROUND(N87*Содержание!$H$8*(1+$H$13)*(1-$H$14)*(1-$H$15),0)</f>
        <v>183484</v>
      </c>
      <c r="O36" s="165">
        <f>ROUND(O87*Содержание!$H$8*(1+$H$13)*(1-$H$14)*(1-$H$15),0)</f>
        <v>193541</v>
      </c>
      <c r="P36" s="165">
        <f>ROUND(P87*Содержание!$H$8*(1+$H$13)*(1-$H$14)*(1-$H$15),0)</f>
        <v>199965</v>
      </c>
      <c r="Q36" s="165">
        <f>ROUND(Q87*Содержание!$H$8*(1+$H$13)*(1-$H$14)*(1-$H$15),0)</f>
        <v>203235</v>
      </c>
      <c r="R36" s="165">
        <f>ROUND(R87*Содержание!$H$8*(1+$H$13)*(1-$H$14)*(1-$H$15),0)</f>
        <v>205176</v>
      </c>
      <c r="S36" s="165">
        <f>ROUND(S87*Содержание!$H$8*(1+$H$13)*(1-$H$14)*(1-$H$15),0)</f>
        <v>213417</v>
      </c>
      <c r="T36" s="165">
        <f>ROUND(T87*Содержание!$H$8*(1+$H$13)*(1-$H$14)*(1-$H$15),0)</f>
        <v>222748</v>
      </c>
      <c r="U36" s="165">
        <f>ROUND(U87*Содержание!$H$8*(1+$H$13)*(1-$H$14)*(1-$H$15),0)</f>
        <v>222869</v>
      </c>
      <c r="V36" s="165">
        <f>ROUND(V87*Содержание!$H$8*(1+$H$13)*(1-$H$14)*(1-$H$15),0)</f>
        <v>226020</v>
      </c>
      <c r="W36" s="165">
        <f>ROUND(W87*Содержание!$H$8*(1+$H$13)*(1-$H$14)*(1-$H$15),0)</f>
        <v>235838</v>
      </c>
      <c r="X36" s="165">
        <f>ROUND(X87*Содержание!$H$8*(1+$H$13)*(1-$H$14)*(1-$H$15),0)</f>
        <v>240322</v>
      </c>
      <c r="Y36" s="165">
        <f>ROUND(Y87*Содержание!$H$8*(1+$H$13)*(1-$H$14)*(1-$H$15),0)</f>
        <v>244928</v>
      </c>
      <c r="Z36" s="165">
        <f>ROUND(Z87*Содержание!$H$8*(1+$H$13)*(1-$H$14)*(1-$H$15),0)</f>
        <v>249168</v>
      </c>
      <c r="AA36" s="165">
        <f>ROUND(AA87*Содержание!$H$8*(1+$H$13)*(1-$H$14)*(1-$H$15),0)</f>
        <v>259226</v>
      </c>
      <c r="AB36" s="165">
        <f>ROUND(AB87*Содержание!$H$8*(1+$H$13)*(1-$H$14)*(1-$H$15),0)</f>
        <v>263591</v>
      </c>
      <c r="AC36" s="165">
        <f>ROUND(AC87*Содержание!$H$8*(1+$H$13)*(1-$H$14)*(1-$H$15),0)</f>
        <v>269771</v>
      </c>
      <c r="AD36" s="165">
        <f>ROUND(AD87*Содержание!$H$8*(1+$H$13)*(1-$H$14)*(1-$H$15),0)</f>
        <v>274013</v>
      </c>
      <c r="AE36" s="165">
        <f>ROUND(AE87*Содержание!$H$8*(1+$H$13)*(1-$H$14)*(1-$H$15),0)</f>
        <v>290251</v>
      </c>
      <c r="AF36" s="165">
        <f>ROUND(AF87*Содержание!$H$8*(1+$H$13)*(1-$H$14)*(1-$H$15),0)</f>
        <v>290495</v>
      </c>
      <c r="AG36" s="165">
        <f>ROUND(AG87*Содержание!$H$8*(1+$H$13)*(1-$H$14)*(1-$H$15),0)</f>
        <v>293646</v>
      </c>
      <c r="AH36" s="165">
        <f>ROUND(AH87*Содержание!$H$8*(1+$H$13)*(1-$H$14)*(1-$H$15),0)</f>
        <v>299826</v>
      </c>
      <c r="AI36" s="165">
        <f>ROUND(AI87*Содержание!$H$8*(1+$H$13)*(1-$H$14)*(1-$H$15),0)</f>
        <v>311822</v>
      </c>
      <c r="AJ36" s="165">
        <f>ROUND(AJ87*Содержание!$H$8*(1+$H$13)*(1-$H$14)*(1-$H$15),0)</f>
        <v>337034</v>
      </c>
      <c r="AK36" s="165">
        <f>ROUND(AK87*Содержание!$H$8*(1+$H$13)*(1-$H$14)*(1-$H$15),0)</f>
        <v>355454</v>
      </c>
      <c r="AL36" s="165">
        <f>ROUND(AL87*Содержание!$H$8*(1+$H$13)*(1-$H$14)*(1-$H$15),0)</f>
        <v>363572</v>
      </c>
      <c r="AM36" s="165">
        <f>ROUND(AM87*Содержание!$H$8*(1+$H$13)*(1-$H$14)*(1-$H$15),0)</f>
        <v>383449</v>
      </c>
      <c r="AN36" s="165">
        <f>ROUND(AN87*Содержание!$H$8*(1+$H$13)*(1-$H$14)*(1-$H$15),0)</f>
        <v>389507</v>
      </c>
      <c r="AO36" s="165">
        <f>ROUND(AO87*Содержание!$H$8*(1+$H$13)*(1-$H$14)*(1-$H$15),0)</f>
        <v>397627</v>
      </c>
      <c r="AP36" s="165">
        <f>ROUND(AP87*Содержание!$H$8*(1+$H$13)*(1-$H$14)*(1-$H$15),0)</f>
        <v>406959</v>
      </c>
      <c r="AQ36" s="165">
        <f>ROUND(AQ87*Содержание!$H$8*(1+$H$13)*(1-$H$14)*(1-$H$15),0)</f>
        <v>407443</v>
      </c>
      <c r="AR36" s="165">
        <f>ROUND(AR87*Содержание!$H$8*(1+$H$13)*(1-$H$14)*(1-$H$15),0)</f>
        <v>408412</v>
      </c>
      <c r="AS36" s="1"/>
      <c r="AT36" s="1"/>
      <c r="AU36" s="1"/>
      <c r="AV36" s="1"/>
      <c r="AW36" s="1"/>
      <c r="AX36" s="1"/>
      <c r="AY36" s="1"/>
      <c r="AZ36" s="1"/>
    </row>
    <row r="37" spans="1:52">
      <c r="A37" s="45">
        <v>4125</v>
      </c>
      <c r="B37" s="164">
        <f>ROUND(B88*Содержание!$H$8*(1+$H$13)*(1-$H$14)*(1-$H$15),0)</f>
        <v>121069</v>
      </c>
      <c r="C37" s="164">
        <f>ROUND(C88*Содержание!$H$8*(1+$H$13)*(1-$H$14)*(1-$H$15),0)</f>
        <v>125311</v>
      </c>
      <c r="D37" s="164">
        <f>ROUND(D88*Содержание!$H$8*(1+$H$13)*(1-$H$14)*(1-$H$15),0)</f>
        <v>130039</v>
      </c>
      <c r="E37" s="165">
        <f>ROUND(E88*Содержание!$H$8*(1+$H$13)*(1-$H$14)*(1-$H$15),0)</f>
        <v>132946</v>
      </c>
      <c r="F37" s="165">
        <f>ROUND(F88*Содержание!$H$8*(1+$H$13)*(1-$H$14)*(1-$H$15),0)</f>
        <v>133674</v>
      </c>
      <c r="G37" s="165">
        <f>ROUND(G88*Содержание!$H$8*(1+$H$13)*(1-$H$14)*(1-$H$15),0)</f>
        <v>146763</v>
      </c>
      <c r="H37" s="165">
        <f>ROUND(H88*Содержание!$H$8*(1+$H$13)*(1-$H$14)*(1-$H$15),0)</f>
        <v>151365</v>
      </c>
      <c r="I37" s="165">
        <f>ROUND(I88*Содержание!$H$8*(1+$H$13)*(1-$H$14)*(1-$H$15),0)</f>
        <v>156701</v>
      </c>
      <c r="J37" s="165">
        <f>ROUND(J88*Содержание!$H$8*(1+$H$13)*(1-$H$14)*(1-$H$15),0)</f>
        <v>161061</v>
      </c>
      <c r="K37" s="165">
        <f>ROUND(K88*Содержание!$H$8*(1+$H$13)*(1-$H$14)*(1-$H$15),0)</f>
        <v>171001</v>
      </c>
      <c r="L37" s="165">
        <f>ROUND(L88*Содержание!$H$8*(1+$H$13)*(1-$H$14)*(1-$H$15),0)</f>
        <v>176212</v>
      </c>
      <c r="M37" s="165">
        <f>ROUND(M88*Содержание!$H$8*(1+$H$13)*(1-$H$14)*(1-$H$15),0)</f>
        <v>180936</v>
      </c>
      <c r="N37" s="165">
        <f>ROUND(N88*Содержание!$H$8*(1+$H$13)*(1-$H$14)*(1-$H$15),0)</f>
        <v>184937</v>
      </c>
      <c r="O37" s="165">
        <f>ROUND(O88*Содержание!$H$8*(1+$H$13)*(1-$H$14)*(1-$H$15),0)</f>
        <v>195602</v>
      </c>
      <c r="P37" s="165">
        <f>ROUND(P88*Содержание!$H$8*(1+$H$13)*(1-$H$14)*(1-$H$15),0)</f>
        <v>200086</v>
      </c>
      <c r="Q37" s="165">
        <f>ROUND(Q88*Содержание!$H$8*(1+$H$13)*(1-$H$14)*(1-$H$15),0)</f>
        <v>203359</v>
      </c>
      <c r="R37" s="165">
        <f>ROUND(R88*Содержание!$H$8*(1+$H$13)*(1-$H$14)*(1-$H$15),0)</f>
        <v>207113</v>
      </c>
      <c r="S37" s="165">
        <f>ROUND(S88*Содержание!$H$8*(1+$H$13)*(1-$H$14)*(1-$H$15),0)</f>
        <v>217900</v>
      </c>
      <c r="T37" s="165">
        <f>ROUND(T88*Содержание!$H$8*(1+$H$13)*(1-$H$14)*(1-$H$15),0)</f>
        <v>222748</v>
      </c>
      <c r="U37" s="165">
        <f>ROUND(U88*Содержание!$H$8*(1+$H$13)*(1-$H$14)*(1-$H$15),0)</f>
        <v>225900</v>
      </c>
      <c r="V37" s="165">
        <f>ROUND(V88*Содержание!$H$8*(1+$H$13)*(1-$H$14)*(1-$H$15),0)</f>
        <v>228929</v>
      </c>
      <c r="W37" s="165">
        <f>ROUND(W88*Содержание!$H$8*(1+$H$13)*(1-$H$14)*(1-$H$15),0)</f>
        <v>240442</v>
      </c>
      <c r="X37" s="165">
        <f>ROUND(X88*Содержание!$H$8*(1+$H$13)*(1-$H$14)*(1-$H$15),0)</f>
        <v>245290</v>
      </c>
      <c r="Y37" s="165">
        <f>ROUND(Y88*Содержание!$H$8*(1+$H$13)*(1-$H$14)*(1-$H$15),0)</f>
        <v>250381</v>
      </c>
      <c r="Z37" s="165">
        <f>ROUND(Z88*Содержание!$H$8*(1+$H$13)*(1-$H$14)*(1-$H$15),0)</f>
        <v>254984</v>
      </c>
      <c r="AA37" s="165">
        <f>ROUND(AA88*Содержание!$H$8*(1+$H$13)*(1-$H$14)*(1-$H$15),0)</f>
        <v>265166</v>
      </c>
      <c r="AB37" s="165">
        <f>ROUND(AB88*Содержание!$H$8*(1+$H$13)*(1-$H$14)*(1-$H$15),0)</f>
        <v>269526</v>
      </c>
      <c r="AC37" s="165">
        <f>ROUND(AC88*Содержание!$H$8*(1+$H$13)*(1-$H$14)*(1-$H$15),0)</f>
        <v>274980</v>
      </c>
      <c r="AD37" s="165">
        <f>ROUND(AD88*Содержание!$H$8*(1+$H$13)*(1-$H$14)*(1-$H$15),0)</f>
        <v>280073</v>
      </c>
      <c r="AE37" s="165">
        <f>ROUND(AE88*Содержание!$H$8*(1+$H$13)*(1-$H$14)*(1-$H$15),0)</f>
        <v>290251</v>
      </c>
      <c r="AF37" s="165">
        <f>ROUND(AF88*Содержание!$H$8*(1+$H$13)*(1-$H$14)*(1-$H$15),0)</f>
        <v>294737</v>
      </c>
      <c r="AG37" s="165">
        <f>ROUND(AG88*Содержание!$H$8*(1+$H$13)*(1-$H$14)*(1-$H$15),0)</f>
        <v>299826</v>
      </c>
      <c r="AH37" s="165">
        <f>ROUND(AH88*Содержание!$H$8*(1+$H$13)*(1-$H$14)*(1-$H$15),0)</f>
        <v>305403</v>
      </c>
      <c r="AI37" s="165">
        <f>ROUND(AI88*Содержание!$H$8*(1+$H$13)*(1-$H$14)*(1-$H$15),0)</f>
        <v>330971</v>
      </c>
      <c r="AJ37" s="165">
        <f>ROUND(AJ88*Содержание!$H$8*(1+$H$13)*(1-$H$14)*(1-$H$15),0)</f>
        <v>341030</v>
      </c>
      <c r="AK37" s="165">
        <f>ROUND(AK88*Содержание!$H$8*(1+$H$13)*(1-$H$14)*(1-$H$15),0)</f>
        <v>357029</v>
      </c>
      <c r="AL37" s="165">
        <f>ROUND(AL88*Содержание!$H$8*(1+$H$13)*(1-$H$14)*(1-$H$15),0)</f>
        <v>368785</v>
      </c>
      <c r="AM37" s="165">
        <f>ROUND(AM88*Содержание!$H$8*(1+$H$13)*(1-$H$14)*(1-$H$15),0)</f>
        <v>383691</v>
      </c>
      <c r="AN37" s="165">
        <f>ROUND(AN88*Содержание!$H$8*(1+$H$13)*(1-$H$14)*(1-$H$15),0)</f>
        <v>394353</v>
      </c>
      <c r="AO37" s="165">
        <f>ROUND(AO88*Содержание!$H$8*(1+$H$13)*(1-$H$14)*(1-$H$15),0)</f>
        <v>398235</v>
      </c>
      <c r="AP37" s="165">
        <f>ROUND(AP88*Содержание!$H$8*(1+$H$13)*(1-$H$14)*(1-$H$15),0)</f>
        <v>407201</v>
      </c>
      <c r="AQ37" s="165">
        <f>ROUND(AQ88*Содержание!$H$8*(1+$H$13)*(1-$H$14)*(1-$H$15),0)</f>
        <v>407565</v>
      </c>
      <c r="AR37" s="165">
        <f>ROUND(AR88*Содержание!$H$8*(1+$H$13)*(1-$H$14)*(1-$H$15),0)</f>
        <v>412896</v>
      </c>
      <c r="AS37" s="1"/>
      <c r="AT37" s="1"/>
      <c r="AU37" s="1"/>
      <c r="AV37" s="1"/>
      <c r="AW37" s="1"/>
      <c r="AX37" s="1"/>
      <c r="AY37" s="1"/>
      <c r="AZ37" s="1"/>
    </row>
    <row r="38" spans="1:52">
      <c r="A38" s="45">
        <v>4250</v>
      </c>
      <c r="B38" s="164">
        <f>ROUND(B89*Содержание!$H$8*(1+$H$13)*(1-$H$14)*(1-$H$15),0)</f>
        <v>121554</v>
      </c>
      <c r="C38" s="164">
        <f>ROUND(C89*Содержание!$H$8*(1+$H$13)*(1-$H$14)*(1-$H$15),0)</f>
        <v>126523</v>
      </c>
      <c r="D38" s="164">
        <f>ROUND(D89*Содержание!$H$8*(1+$H$13)*(1-$H$14)*(1-$H$15),0)</f>
        <v>131612</v>
      </c>
      <c r="E38" s="165">
        <f>ROUND(E89*Содержание!$H$8*(1+$H$13)*(1-$H$14)*(1-$H$15),0)</f>
        <v>133796</v>
      </c>
      <c r="F38" s="165">
        <f>ROUND(F89*Содержание!$H$8*(1+$H$13)*(1-$H$14)*(1-$H$15),0)</f>
        <v>136098</v>
      </c>
      <c r="G38" s="165">
        <f>ROUND(G89*Содержание!$H$8*(1+$H$13)*(1-$H$14)*(1-$H$15),0)</f>
        <v>148217</v>
      </c>
      <c r="H38" s="165">
        <f>ROUND(H89*Содержание!$H$8*(1+$H$13)*(1-$H$14)*(1-$H$15),0)</f>
        <v>153670</v>
      </c>
      <c r="I38" s="165">
        <f>ROUND(I89*Содержание!$H$8*(1+$H$13)*(1-$H$14)*(1-$H$15),0)</f>
        <v>157185</v>
      </c>
      <c r="J38" s="165">
        <f>ROUND(J89*Содержание!$H$8*(1+$H$13)*(1-$H$14)*(1-$H$15),0)</f>
        <v>161061</v>
      </c>
      <c r="K38" s="165">
        <f>ROUND(K89*Содержание!$H$8*(1+$H$13)*(1-$H$14)*(1-$H$15),0)</f>
        <v>173667</v>
      </c>
      <c r="L38" s="165">
        <f>ROUND(L89*Содержание!$H$8*(1+$H$13)*(1-$H$14)*(1-$H$15),0)</f>
        <v>178273</v>
      </c>
      <c r="M38" s="165">
        <f>ROUND(M89*Содержание!$H$8*(1+$H$13)*(1-$H$14)*(1-$H$15),0)</f>
        <v>182271</v>
      </c>
      <c r="N38" s="165">
        <f>ROUND(N89*Содержание!$H$8*(1+$H$13)*(1-$H$14)*(1-$H$15),0)</f>
        <v>186151</v>
      </c>
      <c r="O38" s="165">
        <f>ROUND(O89*Содержание!$H$8*(1+$H$13)*(1-$H$14)*(1-$H$15),0)</f>
        <v>198148</v>
      </c>
      <c r="P38" s="165">
        <f>ROUND(P89*Содержание!$H$8*(1+$H$13)*(1-$H$14)*(1-$H$15),0)</f>
        <v>203235</v>
      </c>
      <c r="Q38" s="165">
        <f>ROUND(Q89*Содержание!$H$8*(1+$H$13)*(1-$H$14)*(1-$H$15),0)</f>
        <v>206024</v>
      </c>
      <c r="R38" s="165">
        <f>ROUND(R89*Содержание!$H$8*(1+$H$13)*(1-$H$14)*(1-$H$15),0)</f>
        <v>207720</v>
      </c>
      <c r="S38" s="165">
        <f>ROUND(S89*Содержание!$H$8*(1+$H$13)*(1-$H$14)*(1-$H$15),0)</f>
        <v>221296</v>
      </c>
      <c r="T38" s="165">
        <f>ROUND(T89*Содержание!$H$8*(1+$H$13)*(1-$H$14)*(1-$H$15),0)</f>
        <v>225900</v>
      </c>
      <c r="U38" s="165">
        <f>ROUND(U89*Содержание!$H$8*(1+$H$13)*(1-$H$14)*(1-$H$15),0)</f>
        <v>228807</v>
      </c>
      <c r="V38" s="165">
        <f>ROUND(V89*Содержание!$H$8*(1+$H$13)*(1-$H$14)*(1-$H$15),0)</f>
        <v>231351</v>
      </c>
      <c r="W38" s="165">
        <f>ROUND(W89*Содержание!$H$8*(1+$H$13)*(1-$H$14)*(1-$H$15),0)</f>
        <v>245777</v>
      </c>
      <c r="X38" s="165">
        <f>ROUND(X89*Содержание!$H$8*(1+$H$13)*(1-$H$14)*(1-$H$15),0)</f>
        <v>250744</v>
      </c>
      <c r="Y38" s="165">
        <f>ROUND(Y89*Содержание!$H$8*(1+$H$13)*(1-$H$14)*(1-$H$15),0)</f>
        <v>250624</v>
      </c>
      <c r="Z38" s="165">
        <f>ROUND(Z89*Содержание!$H$8*(1+$H$13)*(1-$H$14)*(1-$H$15),0)</f>
        <v>257408</v>
      </c>
      <c r="AA38" s="165">
        <f>ROUND(AA89*Содержание!$H$8*(1+$H$13)*(1-$H$14)*(1-$H$15),0)</f>
        <v>270619</v>
      </c>
      <c r="AB38" s="165">
        <f>ROUND(AB89*Содержание!$H$8*(1+$H$13)*(1-$H$14)*(1-$H$15),0)</f>
        <v>275467</v>
      </c>
      <c r="AC38" s="165">
        <f>ROUND(AC89*Содержание!$H$8*(1+$H$13)*(1-$H$14)*(1-$H$15),0)</f>
        <v>275829</v>
      </c>
      <c r="AD38" s="165">
        <f>ROUND(AD89*Содержание!$H$8*(1+$H$13)*(1-$H$14)*(1-$H$15),0)</f>
        <v>282494</v>
      </c>
      <c r="AE38" s="165">
        <f>ROUND(AE89*Содержание!$H$8*(1+$H$13)*(1-$H$14)*(1-$H$15),0)</f>
        <v>296311</v>
      </c>
      <c r="AF38" s="165">
        <f>ROUND(AF89*Содержание!$H$8*(1+$H$13)*(1-$H$14)*(1-$H$15),0)</f>
        <v>301038</v>
      </c>
      <c r="AG38" s="165">
        <f>ROUND(AG89*Содержание!$H$8*(1+$H$13)*(1-$H$14)*(1-$H$15),0)</f>
        <v>304916</v>
      </c>
      <c r="AH38" s="165">
        <f>ROUND(AH89*Содержание!$H$8*(1+$H$13)*(1-$H$14)*(1-$H$15),0)</f>
        <v>312431</v>
      </c>
      <c r="AI38" s="165">
        <f>ROUND(AI89*Содержание!$H$8*(1+$H$13)*(1-$H$14)*(1-$H$15),0)</f>
        <v>338849</v>
      </c>
      <c r="AJ38" s="165">
        <f>ROUND(AJ89*Содержание!$H$8*(1+$H$13)*(1-$H$14)*(1-$H$15),0)</f>
        <v>345635</v>
      </c>
      <c r="AK38" s="165">
        <f>ROUND(AK89*Содержание!$H$8*(1+$H$13)*(1-$H$14)*(1-$H$15),0)</f>
        <v>361270</v>
      </c>
      <c r="AL38" s="165">
        <f>ROUND(AL89*Содержание!$H$8*(1+$H$13)*(1-$H$14)*(1-$H$15),0)</f>
        <v>372540</v>
      </c>
      <c r="AM38" s="165">
        <f>ROUND(AM89*Содержание!$H$8*(1+$H$13)*(1-$H$14)*(1-$H$15),0)</f>
        <v>388295</v>
      </c>
      <c r="AN38" s="165">
        <f>ROUND(AN89*Содержание!$H$8*(1+$H$13)*(1-$H$14)*(1-$H$15),0)</f>
        <v>398960</v>
      </c>
      <c r="AO38" s="165">
        <f>ROUND(AO89*Содержание!$H$8*(1+$H$13)*(1-$H$14)*(1-$H$15),0)</f>
        <v>404050</v>
      </c>
      <c r="AP38" s="165">
        <f>ROUND(AP89*Содержание!$H$8*(1+$H$13)*(1-$H$14)*(1-$H$15),0)</f>
        <v>407443</v>
      </c>
      <c r="AQ38" s="165">
        <f>ROUND(AQ89*Содержание!$H$8*(1+$H$13)*(1-$H$14)*(1-$H$15),0)</f>
        <v>410593</v>
      </c>
      <c r="AR38" s="165">
        <f>ROUND(AR89*Содержание!$H$8*(1+$H$13)*(1-$H$14)*(1-$H$15),0)</f>
        <v>413625</v>
      </c>
      <c r="AS38" s="1"/>
      <c r="AT38" s="1"/>
      <c r="AU38" s="1"/>
      <c r="AV38" s="1"/>
      <c r="AW38" s="1"/>
      <c r="AX38" s="1"/>
      <c r="AY38" s="1"/>
      <c r="AZ38" s="1"/>
    </row>
    <row r="39" spans="1:52">
      <c r="A39" s="45">
        <v>4375</v>
      </c>
      <c r="B39" s="164">
        <f>ROUND(B90*Содержание!$H$8*(1+$H$13)*(1-$H$14)*(1-$H$15),0)</f>
        <v>124342</v>
      </c>
      <c r="C39" s="164">
        <f>ROUND(C90*Содержание!$H$8*(1+$H$13)*(1-$H$14)*(1-$H$15),0)</f>
        <v>129431</v>
      </c>
      <c r="D39" s="164">
        <f>ROUND(D90*Содержание!$H$8*(1+$H$13)*(1-$H$14)*(1-$H$15),0)</f>
        <v>135006</v>
      </c>
      <c r="E39" s="165">
        <f>ROUND(E90*Содержание!$H$8*(1+$H$13)*(1-$H$14)*(1-$H$15),0)</f>
        <v>140458</v>
      </c>
      <c r="F39" s="165">
        <f>ROUND(F90*Содержание!$H$8*(1+$H$13)*(1-$H$14)*(1-$H$15),0)</f>
        <v>143610</v>
      </c>
      <c r="G39" s="165">
        <f>ROUND(G90*Содержание!$H$8*(1+$H$13)*(1-$H$14)*(1-$H$15),0)</f>
        <v>152942</v>
      </c>
      <c r="H39" s="165">
        <f>ROUND(H90*Содержание!$H$8*(1+$H$13)*(1-$H$14)*(1-$H$15),0)</f>
        <v>159488</v>
      </c>
      <c r="I39" s="165">
        <f>ROUND(I90*Содержание!$H$8*(1+$H$13)*(1-$H$14)*(1-$H$15),0)</f>
        <v>164940</v>
      </c>
      <c r="J39" s="165">
        <f>ROUND(J90*Содержание!$H$8*(1+$H$13)*(1-$H$14)*(1-$H$15),0)</f>
        <v>168699</v>
      </c>
      <c r="K39" s="165">
        <f>ROUND(K90*Содержание!$H$8*(1+$H$13)*(1-$H$14)*(1-$H$15),0)</f>
        <v>178879</v>
      </c>
      <c r="L39" s="165">
        <f>ROUND(L90*Содержание!$H$8*(1+$H$13)*(1-$H$14)*(1-$H$15),0)</f>
        <v>186028</v>
      </c>
      <c r="M39" s="165">
        <f>ROUND(M90*Содержание!$H$8*(1+$H$13)*(1-$H$14)*(1-$H$15),0)</f>
        <v>190754</v>
      </c>
      <c r="N39" s="165">
        <f>ROUND(N90*Содержание!$H$8*(1+$H$13)*(1-$H$14)*(1-$H$15),0)</f>
        <v>195119</v>
      </c>
      <c r="O39" s="165">
        <f>ROUND(O90*Содержание!$H$8*(1+$H$13)*(1-$H$14)*(1-$H$15),0)</f>
        <v>205540</v>
      </c>
      <c r="P39" s="165">
        <f>ROUND(P90*Содержание!$H$8*(1+$H$13)*(1-$H$14)*(1-$H$15),0)</f>
        <v>211720</v>
      </c>
      <c r="Q39" s="165">
        <f>ROUND(Q90*Содержание!$H$8*(1+$H$13)*(1-$H$14)*(1-$H$15),0)</f>
        <v>214508</v>
      </c>
      <c r="R39" s="165">
        <f>ROUND(R90*Содержание!$H$8*(1+$H$13)*(1-$H$14)*(1-$H$15),0)</f>
        <v>218387</v>
      </c>
      <c r="S39" s="165">
        <f>ROUND(S90*Содержание!$H$8*(1+$H$13)*(1-$H$14)*(1-$H$15),0)</f>
        <v>230504</v>
      </c>
      <c r="T39" s="165">
        <f>ROUND(T90*Содержание!$H$8*(1+$H$13)*(1-$H$14)*(1-$H$15),0)</f>
        <v>235838</v>
      </c>
      <c r="U39" s="165">
        <f>ROUND(U90*Содержание!$H$8*(1+$H$13)*(1-$H$14)*(1-$H$15),0)</f>
        <v>240442</v>
      </c>
      <c r="V39" s="165">
        <f>ROUND(V90*Содержание!$H$8*(1+$H$13)*(1-$H$14)*(1-$H$15),0)</f>
        <v>245895</v>
      </c>
      <c r="W39" s="165">
        <f>ROUND(W90*Содержание!$H$8*(1+$H$13)*(1-$H$14)*(1-$H$15),0)</f>
        <v>255954</v>
      </c>
      <c r="X39" s="165">
        <f>ROUND(X90*Содержание!$H$8*(1+$H$13)*(1-$H$14)*(1-$H$15),0)</f>
        <v>261408</v>
      </c>
      <c r="Y39" s="165">
        <f>ROUND(Y90*Содержание!$H$8*(1+$H$13)*(1-$H$14)*(1-$H$15),0)</f>
        <v>266378</v>
      </c>
      <c r="Z39" s="165">
        <f>ROUND(Z90*Содержание!$H$8*(1+$H$13)*(1-$H$14)*(1-$H$15),0)</f>
        <v>271345</v>
      </c>
      <c r="AA39" s="165">
        <f>ROUND(AA90*Содержание!$H$8*(1+$H$13)*(1-$H$14)*(1-$H$15),0)</f>
        <v>282012</v>
      </c>
      <c r="AB39" s="165">
        <f>ROUND(AB90*Содержание!$H$8*(1+$H$13)*(1-$H$14)*(1-$H$15),0)</f>
        <v>286859</v>
      </c>
      <c r="AC39" s="165">
        <f>ROUND(AC90*Содержание!$H$8*(1+$H$13)*(1-$H$14)*(1-$H$15),0)</f>
        <v>293280</v>
      </c>
      <c r="AD39" s="165">
        <f>ROUND(AD90*Содержание!$H$8*(1+$H$13)*(1-$H$14)*(1-$H$15),0)</f>
        <v>297402</v>
      </c>
      <c r="AE39" s="165">
        <f>ROUND(AE90*Содержание!$H$8*(1+$H$13)*(1-$H$14)*(1-$H$15),0)</f>
        <v>307461</v>
      </c>
      <c r="AF39" s="165">
        <f>ROUND(AF90*Содержание!$H$8*(1+$H$13)*(1-$H$14)*(1-$H$15),0)</f>
        <v>326489</v>
      </c>
      <c r="AG39" s="165">
        <f>ROUND(AG90*Содержание!$H$8*(1+$H$13)*(1-$H$14)*(1-$H$15),0)</f>
        <v>339819</v>
      </c>
      <c r="AH39" s="165">
        <f>ROUND(AH90*Содержание!$H$8*(1+$H$13)*(1-$H$14)*(1-$H$15),0)</f>
        <v>347454</v>
      </c>
      <c r="AI39" s="165">
        <f>ROUND(AI90*Содержание!$H$8*(1+$H$13)*(1-$H$14)*(1-$H$15),0)</f>
        <v>360541</v>
      </c>
      <c r="AJ39" s="165">
        <f>ROUND(AJ90*Содержание!$H$8*(1+$H$13)*(1-$H$14)*(1-$H$15),0)</f>
        <v>360664</v>
      </c>
      <c r="AK39" s="165">
        <f>ROUND(AK90*Содержание!$H$8*(1+$H$13)*(1-$H$14)*(1-$H$15),0)</f>
        <v>381992</v>
      </c>
      <c r="AL39" s="165">
        <f>ROUND(AL90*Содержание!$H$8*(1+$H$13)*(1-$H$14)*(1-$H$15),0)</f>
        <v>390356</v>
      </c>
      <c r="AM39" s="165">
        <f>ROUND(AM90*Содержание!$H$8*(1+$H$13)*(1-$H$14)*(1-$H$15),0)</f>
        <v>398960</v>
      </c>
      <c r="AN39" s="165">
        <f>ROUND(AN90*Содержание!$H$8*(1+$H$13)*(1-$H$14)*(1-$H$15),0)</f>
        <v>403806</v>
      </c>
      <c r="AO39" s="165">
        <f>ROUND(AO90*Содержание!$H$8*(1+$H$13)*(1-$H$14)*(1-$H$15),0)</f>
        <v>408656</v>
      </c>
      <c r="AP39" s="165">
        <f>ROUND(AP90*Содержание!$H$8*(1+$H$13)*(1-$H$14)*(1-$H$15),0)</f>
        <v>416774</v>
      </c>
      <c r="AQ39" s="165">
        <f>ROUND(AQ90*Содержание!$H$8*(1+$H$13)*(1-$H$14)*(1-$H$15),0)</f>
        <v>428649</v>
      </c>
      <c r="AR39" s="165">
        <f>ROUND(AR90*Содержание!$H$8*(1+$H$13)*(1-$H$14)*(1-$H$15),0)</f>
        <v>429378</v>
      </c>
      <c r="AS39" s="1"/>
      <c r="AT39" s="1"/>
      <c r="AU39" s="1"/>
      <c r="AV39" s="1"/>
      <c r="AW39" s="1"/>
      <c r="AX39" s="1"/>
      <c r="AY39" s="1"/>
      <c r="AZ39" s="1"/>
    </row>
    <row r="40" spans="1:52">
      <c r="A40" s="45">
        <v>4500</v>
      </c>
      <c r="B40" s="164">
        <f>ROUND(B91*Содержание!$H$8*(1+$H$13)*(1-$H$14)*(1-$H$15),0)</f>
        <v>126523</v>
      </c>
      <c r="C40" s="164">
        <f>ROUND(C91*Содержание!$H$8*(1+$H$13)*(1-$H$14)*(1-$H$15),0)</f>
        <v>131735</v>
      </c>
      <c r="D40" s="164">
        <f>ROUND(D91*Содержание!$H$8*(1+$H$13)*(1-$H$14)*(1-$H$15),0)</f>
        <v>137550</v>
      </c>
      <c r="E40" s="165">
        <f>ROUND(E91*Содержание!$H$8*(1+$H$13)*(1-$H$14)*(1-$H$15),0)</f>
        <v>143247</v>
      </c>
      <c r="F40" s="165">
        <f>ROUND(F91*Содержание!$H$8*(1+$H$13)*(1-$H$14)*(1-$H$15),0)</f>
        <v>146642</v>
      </c>
      <c r="G40" s="165">
        <f>ROUND(G91*Содержание!$H$8*(1+$H$13)*(1-$H$14)*(1-$H$15),0)</f>
        <v>156943</v>
      </c>
      <c r="H40" s="165">
        <f>ROUND(H91*Содержание!$H$8*(1+$H$13)*(1-$H$14)*(1-$H$15),0)</f>
        <v>162517</v>
      </c>
      <c r="I40" s="165">
        <f>ROUND(I91*Содержание!$H$8*(1+$H$13)*(1-$H$14)*(1-$H$15),0)</f>
        <v>167970</v>
      </c>
      <c r="J40" s="165">
        <f>ROUND(J91*Содержание!$H$8*(1+$H$13)*(1-$H$14)*(1-$H$15),0)</f>
        <v>172940</v>
      </c>
      <c r="K40" s="165">
        <f>ROUND(K91*Содержание!$H$8*(1+$H$13)*(1-$H$14)*(1-$H$15),0)</f>
        <v>184088</v>
      </c>
      <c r="L40" s="165">
        <f>ROUND(L91*Содержание!$H$8*(1+$H$13)*(1-$H$14)*(1-$H$15),0)</f>
        <v>189421</v>
      </c>
      <c r="M40" s="165">
        <f>ROUND(M91*Содержание!$H$8*(1+$H$13)*(1-$H$14)*(1-$H$15),0)</f>
        <v>194509</v>
      </c>
      <c r="N40" s="165">
        <f>ROUND(N91*Содержание!$H$8*(1+$H$13)*(1-$H$14)*(1-$H$15),0)</f>
        <v>198511</v>
      </c>
      <c r="O40" s="165">
        <f>ROUND(O91*Содержание!$H$8*(1+$H$13)*(1-$H$14)*(1-$H$15),0)</f>
        <v>210873</v>
      </c>
      <c r="P40" s="165">
        <f>ROUND(P91*Содержание!$H$8*(1+$H$13)*(1-$H$14)*(1-$H$15),0)</f>
        <v>216327</v>
      </c>
      <c r="Q40" s="165">
        <f>ROUND(Q91*Содержание!$H$8*(1+$H$13)*(1-$H$14)*(1-$H$15),0)</f>
        <v>219356</v>
      </c>
      <c r="R40" s="165">
        <f>ROUND(R91*Содержание!$H$8*(1+$H$13)*(1-$H$14)*(1-$H$15),0)</f>
        <v>225415</v>
      </c>
      <c r="S40" s="165">
        <f>ROUND(S91*Содержание!$H$8*(1+$H$13)*(1-$H$14)*(1-$H$15),0)</f>
        <v>235110</v>
      </c>
      <c r="T40" s="165">
        <f>ROUND(T91*Содержание!$H$8*(1+$H$13)*(1-$H$14)*(1-$H$15),0)</f>
        <v>240322</v>
      </c>
      <c r="U40" s="165">
        <f>ROUND(U91*Содержание!$H$8*(1+$H$13)*(1-$H$14)*(1-$H$15),0)</f>
        <v>245290</v>
      </c>
      <c r="V40" s="165">
        <f>ROUND(V91*Содержание!$H$8*(1+$H$13)*(1-$H$14)*(1-$H$15),0)</f>
        <v>250744</v>
      </c>
      <c r="W40" s="165">
        <f>ROUND(W91*Содержание!$H$8*(1+$H$13)*(1-$H$14)*(1-$H$15),0)</f>
        <v>261408</v>
      </c>
      <c r="X40" s="165">
        <f>ROUND(X91*Содержание!$H$8*(1+$H$13)*(1-$H$14)*(1-$H$15),0)</f>
        <v>266498</v>
      </c>
      <c r="Y40" s="165">
        <f>ROUND(Y91*Содержание!$H$8*(1+$H$13)*(1-$H$14)*(1-$H$15),0)</f>
        <v>271832</v>
      </c>
      <c r="Z40" s="165">
        <f>ROUND(Z91*Содержание!$H$8*(1+$H$13)*(1-$H$14)*(1-$H$15),0)</f>
        <v>276679</v>
      </c>
      <c r="AA40" s="165">
        <f>ROUND(AA91*Содержание!$H$8*(1+$H$13)*(1-$H$14)*(1-$H$15),0)</f>
        <v>288069</v>
      </c>
      <c r="AB40" s="165">
        <f>ROUND(AB91*Содержание!$H$8*(1+$H$13)*(1-$H$14)*(1-$H$15),0)</f>
        <v>292796</v>
      </c>
      <c r="AC40" s="165">
        <f>ROUND(AC91*Содержание!$H$8*(1+$H$13)*(1-$H$14)*(1-$H$15),0)</f>
        <v>302613</v>
      </c>
      <c r="AD40" s="165">
        <f>ROUND(AD91*Содержание!$H$8*(1+$H$13)*(1-$H$14)*(1-$H$15),0)</f>
        <v>305642</v>
      </c>
      <c r="AE40" s="165">
        <f>ROUND(AE91*Содержание!$H$8*(1+$H$13)*(1-$H$14)*(1-$H$15),0)</f>
        <v>316791</v>
      </c>
      <c r="AF40" s="165">
        <f>ROUND(AF91*Содержание!$H$8*(1+$H$13)*(1-$H$14)*(1-$H$15),0)</f>
        <v>352301</v>
      </c>
      <c r="AG40" s="165">
        <f>ROUND(AG91*Содержание!$H$8*(1+$H$13)*(1-$H$14)*(1-$H$15),0)</f>
        <v>357270</v>
      </c>
      <c r="AH40" s="165">
        <f>ROUND(AH91*Содержание!$H$8*(1+$H$13)*(1-$H$14)*(1-$H$15),0)</f>
        <v>361632</v>
      </c>
      <c r="AI40" s="165">
        <f>ROUND(AI91*Содержание!$H$8*(1+$H$13)*(1-$H$14)*(1-$H$15),0)</f>
        <v>374721</v>
      </c>
      <c r="AJ40" s="165">
        <f>ROUND(AJ91*Содержание!$H$8*(1+$H$13)*(1-$H$14)*(1-$H$15),0)</f>
        <v>375086</v>
      </c>
      <c r="AK40" s="165">
        <f>ROUND(AK91*Содержание!$H$8*(1+$H$13)*(1-$H$14)*(1-$H$15),0)</f>
        <v>391809</v>
      </c>
      <c r="AL40" s="165">
        <f>ROUND(AL91*Содержание!$H$8*(1+$H$13)*(1-$H$14)*(1-$H$15),0)</f>
        <v>396899</v>
      </c>
      <c r="AM40" s="165">
        <f>ROUND(AM91*Содержание!$H$8*(1+$H$13)*(1-$H$14)*(1-$H$15),0)</f>
        <v>417260</v>
      </c>
      <c r="AN40" s="165">
        <f>ROUND(AN91*Содержание!$H$8*(1+$H$13)*(1-$H$14)*(1-$H$15),0)</f>
        <v>421986</v>
      </c>
      <c r="AO40" s="165">
        <f>ROUND(AO91*Содержание!$H$8*(1+$H$13)*(1-$H$14)*(1-$H$15),0)</f>
        <v>430592</v>
      </c>
      <c r="AP40" s="165">
        <f>ROUND(AP91*Содержание!$H$8*(1+$H$13)*(1-$H$14)*(1-$H$15),0)</f>
        <v>431438</v>
      </c>
      <c r="AQ40" s="165">
        <f>ROUND(AQ91*Содержание!$H$8*(1+$H$13)*(1-$H$14)*(1-$H$15),0)</f>
        <v>442952</v>
      </c>
      <c r="AR40" s="165">
        <f>ROUND(AR91*Содержание!$H$8*(1+$H$13)*(1-$H$14)*(1-$H$15),0)</f>
        <v>444527</v>
      </c>
      <c r="AS40" s="1"/>
      <c r="AT40" s="1"/>
      <c r="AU40" s="1"/>
      <c r="AV40" s="1"/>
      <c r="AW40" s="1"/>
      <c r="AX40" s="1"/>
      <c r="AY40" s="1"/>
      <c r="AZ40" s="1"/>
    </row>
    <row r="41" spans="1:52">
      <c r="A41" s="45">
        <v>4625</v>
      </c>
      <c r="B41" s="164">
        <f>ROUND(B92*Содержание!$H$8*(1+$H$13)*(1-$H$14)*(1-$H$15),0)</f>
        <v>134523</v>
      </c>
      <c r="C41" s="164">
        <f>ROUND(C92*Содержание!$H$8*(1+$H$13)*(1-$H$14)*(1-$H$15),0)</f>
        <v>138886</v>
      </c>
      <c r="D41" s="164">
        <f>ROUND(D92*Содержание!$H$8*(1+$H$13)*(1-$H$14)*(1-$H$15),0)</f>
        <v>143371</v>
      </c>
      <c r="E41" s="165">
        <f>ROUND(E92*Содержание!$H$8*(1+$H$13)*(1-$H$14)*(1-$H$15),0)</f>
        <v>145793</v>
      </c>
      <c r="F41" s="165">
        <f>ROUND(F92*Содержание!$H$8*(1+$H$13)*(1-$H$14)*(1-$H$15),0)</f>
        <v>147611</v>
      </c>
      <c r="G41" s="165">
        <f>ROUND(G92*Содержание!$H$8*(1+$H$13)*(1-$H$14)*(1-$H$15),0)</f>
        <v>160336</v>
      </c>
      <c r="H41" s="165">
        <f>ROUND(H92*Содержание!$H$8*(1+$H$13)*(1-$H$14)*(1-$H$15),0)</f>
        <v>165546</v>
      </c>
      <c r="I41" s="165">
        <f>ROUND(I92*Содержание!$H$8*(1+$H$13)*(1-$H$14)*(1-$H$15),0)</f>
        <v>169790</v>
      </c>
      <c r="J41" s="165">
        <f>ROUND(J92*Содержание!$H$8*(1+$H$13)*(1-$H$14)*(1-$H$15),0)</f>
        <v>173909</v>
      </c>
      <c r="K41" s="165">
        <f>ROUND(K92*Содержание!$H$8*(1+$H$13)*(1-$H$14)*(1-$H$15),0)</f>
        <v>187362</v>
      </c>
      <c r="L41" s="165">
        <f>ROUND(L92*Содержание!$H$8*(1+$H$13)*(1-$H$14)*(1-$H$15),0)</f>
        <v>193059</v>
      </c>
      <c r="M41" s="165">
        <f>ROUND(M92*Содержание!$H$8*(1+$H$13)*(1-$H$14)*(1-$H$15),0)</f>
        <v>198148</v>
      </c>
      <c r="N41" s="165">
        <f>ROUND(N92*Содержание!$H$8*(1+$H$13)*(1-$H$14)*(1-$H$15),0)</f>
        <v>199360</v>
      </c>
      <c r="O41" s="165">
        <f>ROUND(O92*Содержание!$H$8*(1+$H$13)*(1-$H$14)*(1-$H$15),0)</f>
        <v>214385</v>
      </c>
      <c r="P41" s="165">
        <f>ROUND(P92*Содержание!$H$8*(1+$H$13)*(1-$H$14)*(1-$H$15),0)</f>
        <v>220203</v>
      </c>
      <c r="Q41" s="165">
        <f>ROUND(Q92*Содержание!$H$8*(1+$H$13)*(1-$H$14)*(1-$H$15),0)</f>
        <v>223475</v>
      </c>
      <c r="R41" s="165">
        <f>ROUND(R92*Содержание!$H$8*(1+$H$13)*(1-$H$14)*(1-$H$15),0)</f>
        <v>227110</v>
      </c>
      <c r="S41" s="165">
        <f>ROUND(S92*Содержание!$H$8*(1+$H$13)*(1-$H$14)*(1-$H$15),0)</f>
        <v>239717</v>
      </c>
      <c r="T41" s="165">
        <f>ROUND(T92*Содержание!$H$8*(1+$H$13)*(1-$H$14)*(1-$H$15),0)</f>
        <v>244928</v>
      </c>
      <c r="U41" s="165">
        <f>ROUND(U92*Содержание!$H$8*(1+$H$13)*(1-$H$14)*(1-$H$15),0)</f>
        <v>250500</v>
      </c>
      <c r="V41" s="165">
        <f>ROUND(V92*Содержание!$H$8*(1+$H$13)*(1-$H$14)*(1-$H$15),0)</f>
        <v>253411</v>
      </c>
      <c r="W41" s="165">
        <f>ROUND(W92*Содержание!$H$8*(1+$H$13)*(1-$H$14)*(1-$H$15),0)</f>
        <v>266378</v>
      </c>
      <c r="X41" s="165">
        <f>ROUND(X92*Содержание!$H$8*(1+$H$13)*(1-$H$14)*(1-$H$15),0)</f>
        <v>271832</v>
      </c>
      <c r="Y41" s="165">
        <f>ROUND(Y92*Содержание!$H$8*(1+$H$13)*(1-$H$14)*(1-$H$15),0)</f>
        <v>277284</v>
      </c>
      <c r="Z41" s="165">
        <f>ROUND(Z92*Содержание!$H$8*(1+$H$13)*(1-$H$14)*(1-$H$15),0)</f>
        <v>282373</v>
      </c>
      <c r="AA41" s="165">
        <f>ROUND(AA92*Содержание!$H$8*(1+$H$13)*(1-$H$14)*(1-$H$15),0)</f>
        <v>293523</v>
      </c>
      <c r="AB41" s="165">
        <f>ROUND(AB92*Содержание!$H$8*(1+$H$13)*(1-$H$14)*(1-$H$15),0)</f>
        <v>298857</v>
      </c>
      <c r="AC41" s="165">
        <f>ROUND(AC92*Содержание!$H$8*(1+$H$13)*(1-$H$14)*(1-$H$15),0)</f>
        <v>309522</v>
      </c>
      <c r="AD41" s="165">
        <f>ROUND(AD92*Содержание!$H$8*(1+$H$13)*(1-$H$14)*(1-$H$15),0)</f>
        <v>317883</v>
      </c>
      <c r="AE41" s="165">
        <f>ROUND(AE92*Содержание!$H$8*(1+$H$13)*(1-$H$14)*(1-$H$15),0)</f>
        <v>338484</v>
      </c>
      <c r="AF41" s="165">
        <f>ROUND(AF92*Содержание!$H$8*(1+$H$13)*(1-$H$14)*(1-$H$15),0)</f>
        <v>360906</v>
      </c>
      <c r="AG41" s="165">
        <f>ROUND(AG92*Содержание!$H$8*(1+$H$13)*(1-$H$14)*(1-$H$15),0)</f>
        <v>365512</v>
      </c>
      <c r="AH41" s="165">
        <f>ROUND(AH92*Содержание!$H$8*(1+$H$13)*(1-$H$14)*(1-$H$15),0)</f>
        <v>371571</v>
      </c>
      <c r="AI41" s="165">
        <f>ROUND(AI92*Содержание!$H$8*(1+$H$13)*(1-$H$14)*(1-$H$15),0)</f>
        <v>386721</v>
      </c>
      <c r="AJ41" s="165">
        <f>ROUND(AJ92*Содержание!$H$8*(1+$H$13)*(1-$H$14)*(1-$H$15),0)</f>
        <v>390718</v>
      </c>
      <c r="AK41" s="165">
        <f>ROUND(AK92*Содержание!$H$8*(1+$H$13)*(1-$H$14)*(1-$H$15),0)</f>
        <v>392293</v>
      </c>
      <c r="AL41" s="165">
        <f>ROUND(AL92*Содержание!$H$8*(1+$H$13)*(1-$H$14)*(1-$H$15),0)</f>
        <v>400777</v>
      </c>
      <c r="AM41" s="165">
        <f>ROUND(AM92*Содержание!$H$8*(1+$H$13)*(1-$H$14)*(1-$H$15),0)</f>
        <v>424532</v>
      </c>
      <c r="AN41" s="165">
        <f>ROUND(AN92*Содержание!$H$8*(1+$H$13)*(1-$H$14)*(1-$H$15),0)</f>
        <v>433257</v>
      </c>
      <c r="AO41" s="165">
        <f>ROUND(AO92*Содержание!$H$8*(1+$H$13)*(1-$H$14)*(1-$H$15),0)</f>
        <v>433864</v>
      </c>
      <c r="AP41" s="165">
        <f>ROUND(AP92*Содержание!$H$8*(1+$H$13)*(1-$H$14)*(1-$H$15),0)</f>
        <v>441011</v>
      </c>
      <c r="AQ41" s="165">
        <f>ROUND(AQ92*Содержание!$H$8*(1+$H$13)*(1-$H$14)*(1-$H$15),0)</f>
        <v>448649</v>
      </c>
      <c r="AR41" s="165">
        <f>ROUND(AR92*Содержание!$H$8*(1+$H$13)*(1-$H$14)*(1-$H$15),0)</f>
        <v>461496</v>
      </c>
      <c r="AS41" s="1"/>
      <c r="AT41" s="1"/>
      <c r="AU41" s="1"/>
      <c r="AV41" s="1"/>
      <c r="AW41" s="1"/>
      <c r="AX41" s="1"/>
      <c r="AY41" s="1"/>
      <c r="AZ41" s="1"/>
    </row>
    <row r="42" spans="1:52">
      <c r="A42" s="45">
        <v>4750</v>
      </c>
      <c r="B42" s="164">
        <f>ROUND(B93*Содержание!$H$8*(1+$H$13)*(1-$H$14)*(1-$H$15),0)</f>
        <v>135127</v>
      </c>
      <c r="C42" s="164">
        <f>ROUND(C93*Содержание!$H$8*(1+$H$13)*(1-$H$14)*(1-$H$15),0)</f>
        <v>139368</v>
      </c>
      <c r="D42" s="164">
        <f>ROUND(D93*Содержание!$H$8*(1+$H$13)*(1-$H$14)*(1-$H$15),0)</f>
        <v>145187</v>
      </c>
      <c r="E42" s="165">
        <f>ROUND(E93*Содержание!$H$8*(1+$H$13)*(1-$H$14)*(1-$H$15),0)</f>
        <v>147853</v>
      </c>
      <c r="F42" s="165">
        <f>ROUND(F93*Содержание!$H$8*(1+$H$13)*(1-$H$14)*(1-$H$15),0)</f>
        <v>150033</v>
      </c>
      <c r="G42" s="165">
        <f>ROUND(G93*Содержание!$H$8*(1+$H$13)*(1-$H$14)*(1-$H$15),0)</f>
        <v>163365</v>
      </c>
      <c r="H42" s="165">
        <f>ROUND(H93*Содержание!$H$8*(1+$H$13)*(1-$H$14)*(1-$H$15),0)</f>
        <v>168817</v>
      </c>
      <c r="I42" s="165">
        <f>ROUND(I93*Содержание!$H$8*(1+$H$13)*(1-$H$14)*(1-$H$15),0)</f>
        <v>172090</v>
      </c>
      <c r="J42" s="165">
        <f>ROUND(J93*Содержание!$H$8*(1+$H$13)*(1-$H$14)*(1-$H$15),0)</f>
        <v>174271</v>
      </c>
      <c r="K42" s="165">
        <f>ROUND(K93*Содержание!$H$8*(1+$H$13)*(1-$H$14)*(1-$H$15),0)</f>
        <v>190754</v>
      </c>
      <c r="L42" s="165">
        <f>ROUND(L93*Содержание!$H$8*(1+$H$13)*(1-$H$14)*(1-$H$15),0)</f>
        <v>196569</v>
      </c>
      <c r="M42" s="165">
        <f>ROUND(M93*Содержание!$H$8*(1+$H$13)*(1-$H$14)*(1-$H$15),0)</f>
        <v>199601</v>
      </c>
      <c r="N42" s="165">
        <f>ROUND(N93*Содержание!$H$8*(1+$H$13)*(1-$H$14)*(1-$H$15),0)</f>
        <v>203235</v>
      </c>
      <c r="O42" s="165">
        <f>ROUND(O93*Содержание!$H$8*(1+$H$13)*(1-$H$14)*(1-$H$15),0)</f>
        <v>218869</v>
      </c>
      <c r="P42" s="165">
        <f>ROUND(P93*Содержание!$H$8*(1+$H$13)*(1-$H$14)*(1-$H$15),0)</f>
        <v>224567</v>
      </c>
      <c r="Q42" s="165">
        <f>ROUND(Q93*Содержание!$H$8*(1+$H$13)*(1-$H$14)*(1-$H$15),0)</f>
        <v>227838</v>
      </c>
      <c r="R42" s="165">
        <f>ROUND(R93*Содержание!$H$8*(1+$H$13)*(1-$H$14)*(1-$H$15),0)</f>
        <v>229534</v>
      </c>
      <c r="S42" s="165">
        <f>ROUND(S93*Содержание!$H$8*(1+$H$13)*(1-$H$14)*(1-$H$15),0)</f>
        <v>244321</v>
      </c>
      <c r="T42" s="165">
        <f>ROUND(T93*Содержание!$H$8*(1+$H$13)*(1-$H$14)*(1-$H$15),0)</f>
        <v>249653</v>
      </c>
      <c r="U42" s="165">
        <f>ROUND(U93*Содержание!$H$8*(1+$H$13)*(1-$H$14)*(1-$H$15),0)</f>
        <v>252804</v>
      </c>
      <c r="V42" s="165">
        <f>ROUND(V93*Содержание!$H$8*(1+$H$13)*(1-$H$14)*(1-$H$15),0)</f>
        <v>257894</v>
      </c>
      <c r="W42" s="165">
        <f>ROUND(W93*Содержание!$H$8*(1+$H$13)*(1-$H$14)*(1-$H$15),0)</f>
        <v>271709</v>
      </c>
      <c r="X42" s="165">
        <f>ROUND(X93*Содержание!$H$8*(1+$H$13)*(1-$H$14)*(1-$H$15),0)</f>
        <v>276921</v>
      </c>
      <c r="Y42" s="165">
        <f>ROUND(Y93*Содержание!$H$8*(1+$H$13)*(1-$H$14)*(1-$H$15),0)</f>
        <v>277284</v>
      </c>
      <c r="Z42" s="165">
        <f>ROUND(Z93*Содержание!$H$8*(1+$H$13)*(1-$H$14)*(1-$H$15),0)</f>
        <v>284678</v>
      </c>
      <c r="AA42" s="165">
        <f>ROUND(AA93*Содержание!$H$8*(1+$H$13)*(1-$H$14)*(1-$H$15),0)</f>
        <v>299463</v>
      </c>
      <c r="AB42" s="165">
        <f>ROUND(AB93*Содержание!$H$8*(1+$H$13)*(1-$H$14)*(1-$H$15),0)</f>
        <v>304552</v>
      </c>
      <c r="AC42" s="165">
        <f>ROUND(AC93*Содержание!$H$8*(1+$H$13)*(1-$H$14)*(1-$H$15),0)</f>
        <v>316185</v>
      </c>
      <c r="AD42" s="165">
        <f>ROUND(AD93*Содержание!$H$8*(1+$H$13)*(1-$H$14)*(1-$H$15),0)</f>
        <v>336547</v>
      </c>
      <c r="AE42" s="165">
        <f>ROUND(AE93*Содержание!$H$8*(1+$H$13)*(1-$H$14)*(1-$H$15),0)</f>
        <v>350120</v>
      </c>
      <c r="AF42" s="165">
        <f>ROUND(AF93*Содержание!$H$8*(1+$H$13)*(1-$H$14)*(1-$H$15),0)</f>
        <v>369270</v>
      </c>
      <c r="AG42" s="165">
        <f>ROUND(AG93*Содержание!$H$8*(1+$H$13)*(1-$H$14)*(1-$H$15),0)</f>
        <v>373630</v>
      </c>
      <c r="AH42" s="165">
        <f>ROUND(AH93*Содержание!$H$8*(1+$H$13)*(1-$H$14)*(1-$H$15),0)</f>
        <v>375570</v>
      </c>
      <c r="AI42" s="165">
        <f>ROUND(AI93*Содержание!$H$8*(1+$H$13)*(1-$H$14)*(1-$H$15),0)</f>
        <v>391203</v>
      </c>
      <c r="AJ42" s="165">
        <f>ROUND(AJ93*Содержание!$H$8*(1+$H$13)*(1-$H$14)*(1-$H$15),0)</f>
        <v>394961</v>
      </c>
      <c r="AK42" s="165">
        <f>ROUND(AK93*Содержание!$H$8*(1+$H$13)*(1-$H$14)*(1-$H$15),0)</f>
        <v>404776</v>
      </c>
      <c r="AL42" s="165">
        <f>ROUND(AL93*Содержание!$H$8*(1+$H$13)*(1-$H$14)*(1-$H$15),0)</f>
        <v>407929</v>
      </c>
      <c r="AM42" s="165">
        <f>ROUND(AM93*Содержание!$H$8*(1+$H$13)*(1-$H$14)*(1-$H$15),0)</f>
        <v>429136</v>
      </c>
      <c r="AN42" s="165">
        <f>ROUND(AN93*Содержание!$H$8*(1+$H$13)*(1-$H$14)*(1-$H$15),0)</f>
        <v>441132</v>
      </c>
      <c r="AO42" s="165">
        <f>ROUND(AO93*Содержание!$H$8*(1+$H$13)*(1-$H$14)*(1-$H$15),0)</f>
        <v>442102</v>
      </c>
      <c r="AP42" s="165">
        <f>ROUND(AP93*Содержание!$H$8*(1+$H$13)*(1-$H$14)*(1-$H$15),0)</f>
        <v>444893</v>
      </c>
      <c r="AQ42" s="165">
        <f>ROUND(AQ93*Содержание!$H$8*(1+$H$13)*(1-$H$14)*(1-$H$15),0)</f>
        <v>453495</v>
      </c>
      <c r="AR42" s="165">
        <f>ROUND(AR93*Содержание!$H$8*(1+$H$13)*(1-$H$14)*(1-$H$15),0)</f>
        <v>457496</v>
      </c>
      <c r="AS42" s="1"/>
      <c r="AT42" s="1"/>
      <c r="AU42" s="1"/>
      <c r="AV42" s="1"/>
      <c r="AW42" s="1"/>
      <c r="AX42" s="1"/>
      <c r="AY42" s="1"/>
      <c r="AZ42" s="1"/>
    </row>
    <row r="43" spans="1:52">
      <c r="A43" s="45">
        <v>4875</v>
      </c>
      <c r="B43" s="164">
        <f>ROUND(B94*Содержание!$H$8*(1+$H$13)*(1-$H$14)*(1-$H$15),0)</f>
        <v>136580</v>
      </c>
      <c r="C43" s="164">
        <f>ROUND(C94*Содержание!$H$8*(1+$H$13)*(1-$H$14)*(1-$H$15),0)</f>
        <v>142035</v>
      </c>
      <c r="D43" s="164">
        <f>ROUND(D94*Содержание!$H$8*(1+$H$13)*(1-$H$14)*(1-$H$15),0)</f>
        <v>147611</v>
      </c>
      <c r="E43" s="165">
        <f>ROUND(E94*Содержание!$H$8*(1+$H$13)*(1-$H$14)*(1-$H$15),0)</f>
        <v>153790</v>
      </c>
      <c r="F43" s="165">
        <f>ROUND(F94*Содержание!$H$8*(1+$H$13)*(1-$H$14)*(1-$H$15),0)</f>
        <v>158032</v>
      </c>
      <c r="G43" s="165">
        <f>ROUND(G94*Содержание!$H$8*(1+$H$13)*(1-$H$14)*(1-$H$15),0)</f>
        <v>167847</v>
      </c>
      <c r="H43" s="165">
        <f>ROUND(H94*Содержание!$H$8*(1+$H$13)*(1-$H$14)*(1-$H$15),0)</f>
        <v>175120</v>
      </c>
      <c r="I43" s="165">
        <f>ROUND(I94*Содержание!$H$8*(1+$H$13)*(1-$H$14)*(1-$H$15),0)</f>
        <v>180936</v>
      </c>
      <c r="J43" s="165">
        <f>ROUND(J94*Содержание!$H$8*(1+$H$13)*(1-$H$14)*(1-$H$15),0)</f>
        <v>185422</v>
      </c>
      <c r="K43" s="165">
        <f>ROUND(K94*Содержание!$H$8*(1+$H$13)*(1-$H$14)*(1-$H$15),0)</f>
        <v>196569</v>
      </c>
      <c r="L43" s="165">
        <f>ROUND(L94*Содержание!$H$8*(1+$H$13)*(1-$H$14)*(1-$H$15),0)</f>
        <v>203601</v>
      </c>
      <c r="M43" s="165">
        <f>ROUND(M94*Содержание!$H$8*(1+$H$13)*(1-$H$14)*(1-$H$15),0)</f>
        <v>209418</v>
      </c>
      <c r="N43" s="165">
        <f>ROUND(N94*Содержание!$H$8*(1+$H$13)*(1-$H$14)*(1-$H$15),0)</f>
        <v>215114</v>
      </c>
      <c r="O43" s="165">
        <f>ROUND(O94*Содержание!$H$8*(1+$H$13)*(1-$H$14)*(1-$H$15),0)</f>
        <v>225415</v>
      </c>
      <c r="P43" s="165">
        <f>ROUND(P94*Содержание!$H$8*(1+$H$13)*(1-$H$14)*(1-$H$15),0)</f>
        <v>232810</v>
      </c>
      <c r="Q43" s="165">
        <f>ROUND(Q94*Содержание!$H$8*(1+$H$13)*(1-$H$14)*(1-$H$15),0)</f>
        <v>236321</v>
      </c>
      <c r="R43" s="165">
        <f>ROUND(R94*Содержание!$H$8*(1+$H$13)*(1-$H$14)*(1-$H$15),0)</f>
        <v>242867</v>
      </c>
      <c r="S43" s="165">
        <f>ROUND(S94*Содержание!$H$8*(1+$H$13)*(1-$H$14)*(1-$H$15),0)</f>
        <v>253411</v>
      </c>
      <c r="T43" s="165">
        <f>ROUND(T94*Содержание!$H$8*(1+$H$13)*(1-$H$14)*(1-$H$15),0)</f>
        <v>259226</v>
      </c>
      <c r="U43" s="165">
        <f>ROUND(U94*Содержание!$H$8*(1+$H$13)*(1-$H$14)*(1-$H$15),0)</f>
        <v>265166</v>
      </c>
      <c r="V43" s="165">
        <f>ROUND(V94*Содержание!$H$8*(1+$H$13)*(1-$H$14)*(1-$H$15),0)</f>
        <v>271104</v>
      </c>
      <c r="W43" s="165">
        <f>ROUND(W94*Содержание!$H$8*(1+$H$13)*(1-$H$14)*(1-$H$15),0)</f>
        <v>282012</v>
      </c>
      <c r="X43" s="165">
        <f>ROUND(X94*Содержание!$H$8*(1+$H$13)*(1-$H$14)*(1-$H$15),0)</f>
        <v>288069</v>
      </c>
      <c r="Y43" s="165">
        <f>ROUND(Y94*Содержание!$H$8*(1+$H$13)*(1-$H$14)*(1-$H$15),0)</f>
        <v>293523</v>
      </c>
      <c r="Z43" s="165">
        <f>ROUND(Z94*Содержание!$H$8*(1+$H$13)*(1-$H$14)*(1-$H$15),0)</f>
        <v>299219</v>
      </c>
      <c r="AA43" s="165">
        <f>ROUND(AA94*Содержание!$H$8*(1+$H$13)*(1-$H$14)*(1-$H$15),0)</f>
        <v>310855</v>
      </c>
      <c r="AB43" s="165">
        <f>ROUND(AB94*Содержание!$H$8*(1+$H$13)*(1-$H$14)*(1-$H$15),0)</f>
        <v>316791</v>
      </c>
      <c r="AC43" s="165">
        <f>ROUND(AC94*Содержание!$H$8*(1+$H$13)*(1-$H$14)*(1-$H$15),0)</f>
        <v>333516</v>
      </c>
      <c r="AD43" s="165">
        <f>ROUND(AD94*Содержание!$H$8*(1+$H$13)*(1-$H$14)*(1-$H$15),0)</f>
        <v>354604</v>
      </c>
      <c r="AE43" s="165">
        <f>ROUND(AE94*Содержание!$H$8*(1+$H$13)*(1-$H$14)*(1-$H$15),0)</f>
        <v>372419</v>
      </c>
      <c r="AF43" s="165">
        <f>ROUND(AF94*Содержание!$H$8*(1+$H$13)*(1-$H$14)*(1-$H$15),0)</f>
        <v>376296</v>
      </c>
      <c r="AG43" s="165">
        <f>ROUND(AG94*Содержание!$H$8*(1+$H$13)*(1-$H$14)*(1-$H$15),0)</f>
        <v>379810</v>
      </c>
      <c r="AH43" s="165">
        <f>ROUND(AH94*Содержание!$H$8*(1+$H$13)*(1-$H$14)*(1-$H$15),0)</f>
        <v>383568</v>
      </c>
      <c r="AI43" s="165">
        <f>ROUND(AI94*Содержание!$H$8*(1+$H$13)*(1-$H$14)*(1-$H$15),0)</f>
        <v>395810</v>
      </c>
      <c r="AJ43" s="165">
        <f>ROUND(AJ94*Содержание!$H$8*(1+$H$13)*(1-$H$14)*(1-$H$15),0)</f>
        <v>396174</v>
      </c>
      <c r="AK43" s="165">
        <f>ROUND(AK94*Содержание!$H$8*(1+$H$13)*(1-$H$14)*(1-$H$15),0)</f>
        <v>413989</v>
      </c>
      <c r="AL43" s="165">
        <f>ROUND(AL94*Содержание!$H$8*(1+$H$13)*(1-$H$14)*(1-$H$15),0)</f>
        <v>425138</v>
      </c>
      <c r="AM43" s="165">
        <f>ROUND(AM94*Содержание!$H$8*(1+$H$13)*(1-$H$14)*(1-$H$15),0)</f>
        <v>439074</v>
      </c>
      <c r="AN43" s="165">
        <f>ROUND(AN94*Содержание!$H$8*(1+$H$13)*(1-$H$14)*(1-$H$15),0)</f>
        <v>445983</v>
      </c>
      <c r="AO43" s="165">
        <f>ROUND(AO94*Содержание!$H$8*(1+$H$13)*(1-$H$14)*(1-$H$15),0)</f>
        <v>460767</v>
      </c>
      <c r="AP43" s="165">
        <f>ROUND(AP94*Содержание!$H$8*(1+$H$13)*(1-$H$14)*(1-$H$15),0)</f>
        <v>464282</v>
      </c>
      <c r="AQ43" s="165">
        <f>ROUND(AQ94*Содержание!$H$8*(1+$H$13)*(1-$H$14)*(1-$H$15),0)</f>
        <v>468159</v>
      </c>
      <c r="AR43" s="165">
        <f>ROUND(AR94*Содержание!$H$8*(1+$H$13)*(1-$H$14)*(1-$H$15),0)</f>
        <v>468643</v>
      </c>
      <c r="AS43" s="1"/>
      <c r="AT43" s="1"/>
      <c r="AU43" s="1"/>
      <c r="AV43" s="1"/>
      <c r="AW43" s="1"/>
      <c r="AX43" s="1"/>
      <c r="AY43" s="1"/>
      <c r="AZ43" s="1"/>
    </row>
    <row r="44" spans="1:52">
      <c r="A44" s="45">
        <v>5000</v>
      </c>
      <c r="B44" s="164">
        <f>ROUND(B95*Содержание!$H$8*(1+$H$13)*(1-$H$14)*(1-$H$15),0)</f>
        <v>139733</v>
      </c>
      <c r="C44" s="164">
        <f>ROUND(C95*Содержание!$H$8*(1+$H$13)*(1-$H$14)*(1-$H$15),0)</f>
        <v>145430</v>
      </c>
      <c r="D44" s="164">
        <f>ROUND(D95*Содержание!$H$8*(1+$H$13)*(1-$H$14)*(1-$H$15),0)</f>
        <v>150882</v>
      </c>
      <c r="E44" s="165">
        <f>ROUND(E95*Содержание!$H$8*(1+$H$13)*(1-$H$14)*(1-$H$15),0)</f>
        <v>156701</v>
      </c>
      <c r="F44" s="165">
        <f>ROUND(F95*Содержание!$H$8*(1+$H$13)*(1-$H$14)*(1-$H$15),0)</f>
        <v>160577</v>
      </c>
      <c r="G44" s="165">
        <f>ROUND(G95*Содержание!$H$8*(1+$H$13)*(1-$H$14)*(1-$H$15),0)</f>
        <v>172576</v>
      </c>
      <c r="H44" s="165">
        <f>ROUND(H95*Содержание!$H$8*(1+$H$13)*(1-$H$14)*(1-$H$15),0)</f>
        <v>178273</v>
      </c>
      <c r="I44" s="165">
        <f>ROUND(I95*Содержание!$H$8*(1+$H$13)*(1-$H$14)*(1-$H$15),0)</f>
        <v>184088</v>
      </c>
      <c r="J44" s="165">
        <f>ROUND(J95*Содержание!$H$8*(1+$H$13)*(1-$H$14)*(1-$H$15),0)</f>
        <v>188817</v>
      </c>
      <c r="K44" s="165">
        <f>ROUND(K95*Содержание!$H$8*(1+$H$13)*(1-$H$14)*(1-$H$15),0)</f>
        <v>201781</v>
      </c>
      <c r="L44" s="165">
        <f>ROUND(L95*Содержание!$H$8*(1+$H$13)*(1-$H$14)*(1-$H$15),0)</f>
        <v>207357</v>
      </c>
      <c r="M44" s="165">
        <f>ROUND(M95*Содержание!$H$8*(1+$H$13)*(1-$H$14)*(1-$H$15),0)</f>
        <v>213417</v>
      </c>
      <c r="N44" s="165">
        <f>ROUND(N95*Содержание!$H$8*(1+$H$13)*(1-$H$14)*(1-$H$15),0)</f>
        <v>218869</v>
      </c>
      <c r="O44" s="165">
        <f>ROUND(O95*Содержание!$H$8*(1+$H$13)*(1-$H$14)*(1-$H$15),0)</f>
        <v>230991</v>
      </c>
      <c r="P44" s="165">
        <f>ROUND(P95*Содержание!$H$8*(1+$H$13)*(1-$H$14)*(1-$H$15),0)</f>
        <v>236929</v>
      </c>
      <c r="Q44" s="165">
        <f>ROUND(Q95*Содержание!$H$8*(1+$H$13)*(1-$H$14)*(1-$H$15),0)</f>
        <v>240442</v>
      </c>
      <c r="R44" s="165">
        <f>ROUND(R95*Содержание!$H$8*(1+$H$13)*(1-$H$14)*(1-$H$15),0)</f>
        <v>247227</v>
      </c>
      <c r="S44" s="165">
        <f>ROUND(S95*Содержание!$H$8*(1+$H$13)*(1-$H$14)*(1-$H$15),0)</f>
        <v>257894</v>
      </c>
      <c r="T44" s="165">
        <f>ROUND(T95*Содержание!$H$8*(1+$H$13)*(1-$H$14)*(1-$H$15),0)</f>
        <v>263591</v>
      </c>
      <c r="U44" s="165">
        <f>ROUND(U95*Содержание!$H$8*(1+$H$13)*(1-$H$14)*(1-$H$15),0)</f>
        <v>269771</v>
      </c>
      <c r="V44" s="165">
        <f>ROUND(V95*Содержание!$H$8*(1+$H$13)*(1-$H$14)*(1-$H$15),0)</f>
        <v>275708</v>
      </c>
      <c r="W44" s="165">
        <f>ROUND(W95*Содержание!$H$8*(1+$H$13)*(1-$H$14)*(1-$H$15),0)</f>
        <v>286982</v>
      </c>
      <c r="X44" s="165">
        <f>ROUND(X95*Содержание!$H$8*(1+$H$13)*(1-$H$14)*(1-$H$15),0)</f>
        <v>293403</v>
      </c>
      <c r="Y44" s="165">
        <f>ROUND(Y95*Содержание!$H$8*(1+$H$13)*(1-$H$14)*(1-$H$15),0)</f>
        <v>298857</v>
      </c>
      <c r="Z44" s="165">
        <f>ROUND(Z95*Содержание!$H$8*(1+$H$13)*(1-$H$14)*(1-$H$15),0)</f>
        <v>304552</v>
      </c>
      <c r="AA44" s="165">
        <f>ROUND(AA95*Содержание!$H$8*(1+$H$13)*(1-$H$14)*(1-$H$15),0)</f>
        <v>316429</v>
      </c>
      <c r="AB44" s="165">
        <f>ROUND(AB95*Содержание!$H$8*(1+$H$13)*(1-$H$14)*(1-$H$15),0)</f>
        <v>322244</v>
      </c>
      <c r="AC44" s="165">
        <f>ROUND(AC95*Содержание!$H$8*(1+$H$13)*(1-$H$14)*(1-$H$15),0)</f>
        <v>339939</v>
      </c>
      <c r="AD44" s="165">
        <f>ROUND(AD95*Содержание!$H$8*(1+$H$13)*(1-$H$14)*(1-$H$15),0)</f>
        <v>354604</v>
      </c>
      <c r="AE44" s="165">
        <f>ROUND(AE95*Содержание!$H$8*(1+$H$13)*(1-$H$14)*(1-$H$15),0)</f>
        <v>376296</v>
      </c>
      <c r="AF44" s="165">
        <f>ROUND(AF95*Содержание!$H$8*(1+$H$13)*(1-$H$14)*(1-$H$15),0)</f>
        <v>379932</v>
      </c>
      <c r="AG44" s="165">
        <f>ROUND(AG95*Содержание!$H$8*(1+$H$13)*(1-$H$14)*(1-$H$15),0)</f>
        <v>384175</v>
      </c>
      <c r="AH44" s="165">
        <f>ROUND(AH95*Содержание!$H$8*(1+$H$13)*(1-$H$14)*(1-$H$15),0)</f>
        <v>387810</v>
      </c>
      <c r="AI44" s="165">
        <f>ROUND(AI95*Содержание!$H$8*(1+$H$13)*(1-$H$14)*(1-$H$15),0)</f>
        <v>396174</v>
      </c>
      <c r="AJ44" s="165">
        <f>ROUND(AJ95*Содержание!$H$8*(1+$H$13)*(1-$H$14)*(1-$H$15),0)</f>
        <v>407322</v>
      </c>
      <c r="AK44" s="165">
        <f>ROUND(AK95*Содержание!$H$8*(1+$H$13)*(1-$H$14)*(1-$H$15),0)</f>
        <v>418350</v>
      </c>
      <c r="AL44" s="165">
        <f>ROUND(AL95*Содержание!$H$8*(1+$H$13)*(1-$H$14)*(1-$H$15),0)</f>
        <v>429621</v>
      </c>
      <c r="AM44" s="165">
        <f>ROUND(AM95*Содержание!$H$8*(1+$H$13)*(1-$H$14)*(1-$H$15),0)</f>
        <v>447316</v>
      </c>
      <c r="AN44" s="165">
        <f>ROUND(AN95*Содержание!$H$8*(1+$H$13)*(1-$H$14)*(1-$H$15),0)</f>
        <v>448406</v>
      </c>
      <c r="AO44" s="165">
        <f>ROUND(AO95*Содержание!$H$8*(1+$H$13)*(1-$H$14)*(1-$H$15),0)</f>
        <v>465132</v>
      </c>
      <c r="AP44" s="165">
        <f>ROUND(AP95*Содержание!$H$8*(1+$H$13)*(1-$H$14)*(1-$H$15),0)</f>
        <v>469373</v>
      </c>
      <c r="AQ44" s="165">
        <f>ROUND(AQ95*Содержание!$H$8*(1+$H$13)*(1-$H$14)*(1-$H$15),0)</f>
        <v>469854</v>
      </c>
      <c r="AR44" s="165">
        <f>ROUND(AR95*Содержание!$H$8*(1+$H$13)*(1-$H$14)*(1-$H$15),0)</f>
        <v>476038</v>
      </c>
      <c r="AS44" s="1"/>
      <c r="AT44" s="1"/>
      <c r="AU44" s="1"/>
      <c r="AV44" s="1"/>
      <c r="AW44" s="1"/>
      <c r="AX44" s="1"/>
      <c r="AY44" s="1"/>
      <c r="AZ44" s="1"/>
    </row>
    <row r="45" spans="1:52">
      <c r="A45" s="45">
        <v>5125</v>
      </c>
      <c r="B45" s="164">
        <f>ROUND(B96*Содержание!$H$8*(1+$H$13)*(1-$H$14)*(1-$H$15),0)</f>
        <v>147124</v>
      </c>
      <c r="C45" s="164">
        <f>ROUND(C96*Содержание!$H$8*(1+$H$13)*(1-$H$14)*(1-$H$15),0)</f>
        <v>152216</v>
      </c>
      <c r="D45" s="164">
        <f>ROUND(D96*Содержание!$H$8*(1+$H$13)*(1-$H$14)*(1-$H$15),0)</f>
        <v>157669</v>
      </c>
      <c r="E45" s="164">
        <f>ROUND(E96*Содержание!$H$8*(1+$H$13)*(1-$H$14)*(1-$H$15),0)</f>
        <v>160336</v>
      </c>
      <c r="F45" s="164">
        <f>ROUND(F96*Содержание!$H$8*(1+$H$13)*(1-$H$14)*(1-$H$15),0)</f>
        <v>162396</v>
      </c>
      <c r="G45" s="164">
        <f>ROUND(G96*Содержание!$H$8*(1+$H$13)*(1-$H$14)*(1-$H$15),0)</f>
        <v>176090</v>
      </c>
      <c r="H45" s="164">
        <f>ROUND(H96*Содержание!$H$8*(1+$H$13)*(1-$H$14)*(1-$H$15),0)</f>
        <v>186151</v>
      </c>
      <c r="I45" s="164">
        <f>ROUND(I96*Содержание!$H$8*(1+$H$13)*(1-$H$14)*(1-$H$15),0)</f>
        <v>188693</v>
      </c>
      <c r="J45" s="164">
        <f>ROUND(J96*Содержание!$H$8*(1+$H$13)*(1-$H$14)*(1-$H$15),0)</f>
        <v>189299</v>
      </c>
      <c r="K45" s="164">
        <f>ROUND(K96*Содержание!$H$8*(1+$H$13)*(1-$H$14)*(1-$H$15),0)</f>
        <v>206144</v>
      </c>
      <c r="L45" s="164">
        <f>ROUND(L96*Содержание!$H$8*(1+$H$13)*(1-$H$14)*(1-$H$15),0)</f>
        <v>217535</v>
      </c>
      <c r="M45" s="164">
        <f>ROUND(M96*Содержание!$H$8*(1+$H$13)*(1-$H$14)*(1-$H$15),0)</f>
        <v>218626</v>
      </c>
      <c r="N45" s="164">
        <f>ROUND(N96*Содержание!$H$8*(1+$H$13)*(1-$H$14)*(1-$H$15),0)</f>
        <v>223111</v>
      </c>
      <c r="O45" s="164">
        <f>ROUND(O96*Содержание!$H$8*(1+$H$13)*(1-$H$14)*(1-$H$15),0)</f>
        <v>236929</v>
      </c>
      <c r="P45" s="164">
        <f>ROUND(P96*Содержание!$H$8*(1+$H$13)*(1-$H$14)*(1-$H$15),0)</f>
        <v>247714</v>
      </c>
      <c r="Q45" s="164">
        <f>ROUND(Q96*Содержание!$H$8*(1+$H$13)*(1-$H$14)*(1-$H$15),0)</f>
        <v>248925</v>
      </c>
      <c r="R45" s="164">
        <f>ROUND(R96*Содержание!$H$8*(1+$H$13)*(1-$H$14)*(1-$H$15),0)</f>
        <v>251469</v>
      </c>
      <c r="S45" s="164">
        <f>ROUND(S96*Содержание!$H$8*(1+$H$13)*(1-$H$14)*(1-$H$15),0)</f>
        <v>264073</v>
      </c>
      <c r="T45" s="165">
        <f>ROUND(T96*Содержание!$H$8*(1+$H$13)*(1-$H$14)*(1-$H$15),0)</f>
        <v>273527</v>
      </c>
      <c r="U45" s="165">
        <f>ROUND(U96*Содержание!$H$8*(1+$H$13)*(1-$H$14)*(1-$H$15),0)</f>
        <v>276921</v>
      </c>
      <c r="V45" s="165">
        <f>ROUND(V96*Содержание!$H$8*(1+$H$13)*(1-$H$14)*(1-$H$15),0)</f>
        <v>278253</v>
      </c>
      <c r="W45" s="165">
        <f>ROUND(W96*Содержание!$H$8*(1+$H$13)*(1-$H$14)*(1-$H$15),0)</f>
        <v>290735</v>
      </c>
      <c r="X45" s="165">
        <f>ROUND(X96*Содержание!$H$8*(1+$H$13)*(1-$H$14)*(1-$H$15),0)</f>
        <v>297889</v>
      </c>
      <c r="Y45" s="165">
        <f>ROUND(Y96*Содержание!$H$8*(1+$H$13)*(1-$H$14)*(1-$H$15),0)</f>
        <v>300916</v>
      </c>
      <c r="Z45" s="165">
        <f>ROUND(Z96*Содержание!$H$8*(1+$H$13)*(1-$H$14)*(1-$H$15),0)</f>
        <v>307826</v>
      </c>
      <c r="AA45" s="165">
        <f>ROUND(AA96*Содержание!$H$8*(1+$H$13)*(1-$H$14)*(1-$H$15),0)</f>
        <v>322244</v>
      </c>
      <c r="AB45" s="165">
        <f>ROUND(AB96*Содержание!$H$8*(1+$H$13)*(1-$H$14)*(1-$H$15),0)</f>
        <v>325761</v>
      </c>
      <c r="AC45" s="165">
        <f>ROUND(AC96*Содержание!$H$8*(1+$H$13)*(1-$H$14)*(1-$H$15),0)</f>
        <v>344910</v>
      </c>
      <c r="AD45" s="165">
        <f>ROUND(AD96*Содержание!$H$8*(1+$H$13)*(1-$H$14)*(1-$H$15),0)</f>
        <v>365269</v>
      </c>
      <c r="AE45" s="165">
        <f>ROUND(AE96*Содержание!$H$8*(1+$H$13)*(1-$H$14)*(1-$H$15),0)</f>
        <v>387931</v>
      </c>
      <c r="AF45" s="165">
        <f>ROUND(AF96*Содержание!$H$8*(1+$H$13)*(1-$H$14)*(1-$H$15),0)</f>
        <v>391569</v>
      </c>
      <c r="AG45" s="165">
        <f>ROUND(AG96*Содержание!$H$8*(1+$H$13)*(1-$H$14)*(1-$H$15),0)</f>
        <v>392051</v>
      </c>
      <c r="AH45" s="165">
        <f>ROUND(AH96*Содержание!$H$8*(1+$H$13)*(1-$H$14)*(1-$H$15),0)</f>
        <v>396051</v>
      </c>
      <c r="AI45" s="165">
        <f>ROUND(AI96*Содержание!$H$8*(1+$H$13)*(1-$H$14)*(1-$H$15),0)</f>
        <v>407929</v>
      </c>
      <c r="AJ45" s="164">
        <f>ROUND(AJ96*Содержание!$H$8*(1+$H$13)*(1-$H$14)*(1-$H$15),0)</f>
        <v>416653</v>
      </c>
      <c r="AK45" s="164">
        <f>ROUND(AK96*Содержание!$H$8*(1+$H$13)*(1-$H$14)*(1-$H$15),0)</f>
        <v>425015</v>
      </c>
      <c r="AL45" s="164">
        <f>ROUND(AL96*Содержание!$H$8*(1+$H$13)*(1-$H$14)*(1-$H$15),0)</f>
        <v>432409</v>
      </c>
      <c r="AM45" s="164">
        <f>ROUND(AM96*Содержание!$H$8*(1+$H$13)*(1-$H$14)*(1-$H$15),0)</f>
        <v>452648</v>
      </c>
      <c r="AN45" s="164">
        <f>ROUND(AN96*Содержание!$H$8*(1+$H$13)*(1-$H$14)*(1-$H$15),0)</f>
        <v>458948</v>
      </c>
      <c r="AO45" s="164">
        <f>ROUND(AO96*Содержание!$H$8*(1+$H$13)*(1-$H$14)*(1-$H$15),0)</f>
        <v>468522</v>
      </c>
      <c r="AP45" s="164">
        <f>ROUND(AP96*Содержание!$H$8*(1+$H$13)*(1-$H$14)*(1-$H$15),0)</f>
        <v>476763</v>
      </c>
      <c r="AQ45" s="164">
        <f>ROUND(AQ96*Содержание!$H$8*(1+$H$13)*(1-$H$14)*(1-$H$15),0)</f>
        <v>479916</v>
      </c>
      <c r="AR45" s="164">
        <f>ROUND(AR96*Содержание!$H$8*(1+$H$13)*(1-$H$14)*(1-$H$15),0)</f>
        <v>481734</v>
      </c>
      <c r="AS45" s="1"/>
      <c r="AT45" s="1"/>
      <c r="AU45" s="1"/>
      <c r="AV45" s="1"/>
      <c r="AW45" s="1"/>
      <c r="AX45" s="1"/>
      <c r="AY45" s="1"/>
      <c r="AZ45" s="1"/>
    </row>
    <row r="46" spans="1:52">
      <c r="A46" s="45">
        <v>5250</v>
      </c>
      <c r="B46" s="164">
        <f>ROUND(B97*Содержание!$H$8*(1+$H$13)*(1-$H$14)*(1-$H$15),0)</f>
        <v>149065</v>
      </c>
      <c r="C46" s="164">
        <f>ROUND(C97*Содержание!$H$8*(1+$H$13)*(1-$H$14)*(1-$H$15),0)</f>
        <v>154639</v>
      </c>
      <c r="D46" s="164">
        <f>ROUND(D97*Содержание!$H$8*(1+$H$13)*(1-$H$14)*(1-$H$15),0)</f>
        <v>160455</v>
      </c>
      <c r="E46" s="164">
        <f>ROUND(E97*Содержание!$H$8*(1+$H$13)*(1-$H$14)*(1-$H$15),0)</f>
        <v>162637</v>
      </c>
      <c r="F46" s="164">
        <f>ROUND(F97*Содержание!$H$8*(1+$H$13)*(1-$H$14)*(1-$H$15),0)</f>
        <v>164576</v>
      </c>
      <c r="G46" s="164">
        <f>ROUND(G97*Содержание!$H$8*(1+$H$13)*(1-$H$14)*(1-$H$15),0)</f>
        <v>178879</v>
      </c>
      <c r="H46" s="164">
        <f>ROUND(H97*Содержание!$H$8*(1+$H$13)*(1-$H$14)*(1-$H$15),0)</f>
        <v>190512</v>
      </c>
      <c r="I46" s="164">
        <f>ROUND(I97*Содержание!$H$8*(1+$H$13)*(1-$H$14)*(1-$H$15),0)</f>
        <v>193177</v>
      </c>
      <c r="J46" s="164">
        <f>ROUND(J97*Содержание!$H$8*(1+$H$13)*(1-$H$14)*(1-$H$15),0)</f>
        <v>193663</v>
      </c>
      <c r="K46" s="164">
        <f>ROUND(K97*Содержание!$H$8*(1+$H$13)*(1-$H$14)*(1-$H$15),0)</f>
        <v>210387</v>
      </c>
      <c r="L46" s="164">
        <f>ROUND(L97*Содержание!$H$8*(1+$H$13)*(1-$H$14)*(1-$H$15),0)</f>
        <v>222748</v>
      </c>
      <c r="M46" s="164">
        <f>ROUND(M97*Содержание!$H$8*(1+$H$13)*(1-$H$14)*(1-$H$15),0)</f>
        <v>224083</v>
      </c>
      <c r="N46" s="164">
        <f>ROUND(N97*Содержание!$H$8*(1+$H$13)*(1-$H$14)*(1-$H$15),0)</f>
        <v>225536</v>
      </c>
      <c r="O46" s="164">
        <f>ROUND(O97*Содержание!$H$8*(1+$H$13)*(1-$H$14)*(1-$H$15),0)</f>
        <v>242258</v>
      </c>
      <c r="P46" s="164">
        <f>ROUND(P97*Содержание!$H$8*(1+$H$13)*(1-$H$14)*(1-$H$15),0)</f>
        <v>254984</v>
      </c>
      <c r="Q46" s="164">
        <f>ROUND(Q97*Содержание!$H$8*(1+$H$13)*(1-$H$14)*(1-$H$15),0)</f>
        <v>253531</v>
      </c>
      <c r="R46" s="164">
        <f>ROUND(R97*Содержание!$H$8*(1+$H$13)*(1-$H$14)*(1-$H$15),0)</f>
        <v>254864</v>
      </c>
      <c r="S46" s="164">
        <f>ROUND(S97*Содержание!$H$8*(1+$H$13)*(1-$H$14)*(1-$H$15),0)</f>
        <v>270013</v>
      </c>
      <c r="T46" s="165">
        <f>ROUND(T97*Содержание!$H$8*(1+$H$13)*(1-$H$14)*(1-$H$15),0)</f>
        <v>270862</v>
      </c>
      <c r="U46" s="165">
        <f>ROUND(U97*Содержание!$H$8*(1+$H$13)*(1-$H$14)*(1-$H$15),0)</f>
        <v>282617</v>
      </c>
      <c r="V46" s="165">
        <f>ROUND(V97*Содержание!$H$8*(1+$H$13)*(1-$H$14)*(1-$H$15),0)</f>
        <v>282494</v>
      </c>
      <c r="W46" s="165">
        <f>ROUND(W97*Содержание!$H$8*(1+$H$13)*(1-$H$14)*(1-$H$15),0)</f>
        <v>294737</v>
      </c>
      <c r="X46" s="165">
        <f>ROUND(X97*Содержание!$H$8*(1+$H$13)*(1-$H$14)*(1-$H$15),0)</f>
        <v>302613</v>
      </c>
      <c r="Y46" s="165">
        <f>ROUND(Y97*Содержание!$H$8*(1+$H$13)*(1-$H$14)*(1-$H$15),0)</f>
        <v>304310</v>
      </c>
      <c r="Z46" s="165">
        <f>ROUND(Z97*Содержание!$H$8*(1+$H$13)*(1-$H$14)*(1-$H$15),0)</f>
        <v>308672</v>
      </c>
      <c r="AA46" s="165">
        <f>ROUND(AA97*Содержание!$H$8*(1+$H$13)*(1-$H$14)*(1-$H$15),0)</f>
        <v>325761</v>
      </c>
      <c r="AB46" s="165">
        <f>ROUND(AB97*Содержание!$H$8*(1+$H$13)*(1-$H$14)*(1-$H$15),0)</f>
        <v>329274</v>
      </c>
      <c r="AC46" s="165">
        <f>ROUND(AC97*Содержание!$H$8*(1+$H$13)*(1-$H$14)*(1-$H$15),0)</f>
        <v>348666</v>
      </c>
      <c r="AD46" s="165">
        <f>ROUND(AD97*Содержание!$H$8*(1+$H$13)*(1-$H$14)*(1-$H$15),0)</f>
        <v>376296</v>
      </c>
      <c r="AE46" s="165">
        <f>ROUND(AE97*Содержание!$H$8*(1+$H$13)*(1-$H$14)*(1-$H$15),0)</f>
        <v>391569</v>
      </c>
      <c r="AF46" s="165">
        <f>ROUND(AF97*Содержание!$H$8*(1+$H$13)*(1-$H$14)*(1-$H$15),0)</f>
        <v>401384</v>
      </c>
      <c r="AG46" s="165">
        <f>ROUND(AG97*Содержание!$H$8*(1+$H$13)*(1-$H$14)*(1-$H$15),0)</f>
        <v>401019</v>
      </c>
      <c r="AH46" s="165">
        <f>ROUND(AH97*Содержание!$H$8*(1+$H$13)*(1-$H$14)*(1-$H$15),0)</f>
        <v>404050</v>
      </c>
      <c r="AI46" s="165">
        <f>ROUND(AI97*Содержание!$H$8*(1+$H$13)*(1-$H$14)*(1-$H$15),0)</f>
        <v>417503</v>
      </c>
      <c r="AJ46" s="164">
        <f>ROUND(AJ97*Содержание!$H$8*(1+$H$13)*(1-$H$14)*(1-$H$15),0)</f>
        <v>426226</v>
      </c>
      <c r="AK46" s="164">
        <f>ROUND(AK97*Содержание!$H$8*(1+$H$13)*(1-$H$14)*(1-$H$15),0)</f>
        <v>429742</v>
      </c>
      <c r="AL46" s="164">
        <f>ROUND(AL97*Содержание!$H$8*(1+$H$13)*(1-$H$14)*(1-$H$15),0)</f>
        <v>433864</v>
      </c>
      <c r="AM46" s="164">
        <f>ROUND(AM97*Содержание!$H$8*(1+$H$13)*(1-$H$14)*(1-$H$15),0)</f>
        <v>461008</v>
      </c>
      <c r="AN46" s="164">
        <f>ROUND(AN97*Содержание!$H$8*(1+$H$13)*(1-$H$14)*(1-$H$15),0)</f>
        <v>465008</v>
      </c>
      <c r="AO46" s="164">
        <f>ROUND(AO97*Содержание!$H$8*(1+$H$13)*(1-$H$14)*(1-$H$15),0)</f>
        <v>472160</v>
      </c>
      <c r="AP46" s="164">
        <f>ROUND(AP97*Содержание!$H$8*(1+$H$13)*(1-$H$14)*(1-$H$15),0)</f>
        <v>480521</v>
      </c>
      <c r="AQ46" s="164">
        <f>ROUND(AQ97*Содержание!$H$8*(1+$H$13)*(1-$H$14)*(1-$H$15),0)</f>
        <v>485250</v>
      </c>
      <c r="AR46" s="164">
        <f>ROUND(AR97*Содержание!$H$8*(1+$H$13)*(1-$H$14)*(1-$H$15),0)</f>
        <v>486822</v>
      </c>
      <c r="AS46" s="1"/>
      <c r="AT46" s="1"/>
      <c r="AU46" s="1"/>
      <c r="AV46" s="1"/>
      <c r="AW46" s="1"/>
      <c r="AX46" s="1"/>
      <c r="AY46" s="1"/>
      <c r="AZ46" s="1"/>
    </row>
    <row r="47" spans="1:52">
      <c r="A47" s="45">
        <v>5375</v>
      </c>
      <c r="B47" s="164">
        <f>ROUND(B98*Содержание!$H$8*(1+$H$13)*(1-$H$14)*(1-$H$15),0)</f>
        <v>156580</v>
      </c>
      <c r="C47" s="164">
        <f>ROUND(C98*Содержание!$H$8*(1+$H$13)*(1-$H$14)*(1-$H$15),0)</f>
        <v>162517</v>
      </c>
      <c r="D47" s="164">
        <f>ROUND(D98*Содержание!$H$8*(1+$H$13)*(1-$H$14)*(1-$H$15),0)</f>
        <v>168333</v>
      </c>
      <c r="E47" s="164">
        <f>ROUND(E98*Содержание!$H$8*(1+$H$13)*(1-$H$14)*(1-$H$15),0)</f>
        <v>174514</v>
      </c>
      <c r="F47" s="164">
        <f>ROUND(F98*Содержание!$H$8*(1+$H$13)*(1-$H$14)*(1-$H$15),0)</f>
        <v>174637</v>
      </c>
      <c r="G47" s="164">
        <f>ROUND(G98*Содержание!$H$8*(1+$H$13)*(1-$H$14)*(1-$H$15),0)</f>
        <v>182271</v>
      </c>
      <c r="H47" s="164">
        <f>ROUND(H98*Содержание!$H$8*(1+$H$13)*(1-$H$14)*(1-$H$15),0)</f>
        <v>192451</v>
      </c>
      <c r="I47" s="164">
        <f>ROUND(I98*Содержание!$H$8*(1+$H$13)*(1-$H$14)*(1-$H$15),0)</f>
        <v>199965</v>
      </c>
      <c r="J47" s="164">
        <f>ROUND(J98*Содержание!$H$8*(1+$H$13)*(1-$H$14)*(1-$H$15),0)</f>
        <v>201054</v>
      </c>
      <c r="K47" s="164">
        <f>ROUND(K98*Содержание!$H$8*(1+$H$13)*(1-$H$14)*(1-$H$15),0)</f>
        <v>215354</v>
      </c>
      <c r="L47" s="164">
        <f>ROUND(L98*Содержание!$H$8*(1+$H$13)*(1-$H$14)*(1-$H$15),0)</f>
        <v>229534</v>
      </c>
      <c r="M47" s="164">
        <f>ROUND(M98*Содержание!$H$8*(1+$H$13)*(1-$H$14)*(1-$H$15),0)</f>
        <v>232685</v>
      </c>
      <c r="N47" s="164">
        <f>ROUND(N98*Содержание!$H$8*(1+$H$13)*(1-$H$14)*(1-$H$15),0)</f>
        <v>238867</v>
      </c>
      <c r="O47" s="164">
        <f>ROUND(O98*Содержание!$H$8*(1+$H$13)*(1-$H$14)*(1-$H$15),0)</f>
        <v>249895</v>
      </c>
      <c r="P47" s="164">
        <f>ROUND(P98*Содержание!$H$8*(1+$H$13)*(1-$H$14)*(1-$H$15),0)</f>
        <v>258137</v>
      </c>
      <c r="Q47" s="164">
        <f>ROUND(Q98*Содержание!$H$8*(1+$H$13)*(1-$H$14)*(1-$H$15),0)</f>
        <v>264316</v>
      </c>
      <c r="R47" s="164">
        <f>ROUND(R98*Содержание!$H$8*(1+$H$13)*(1-$H$14)*(1-$H$15),0)</f>
        <v>269167</v>
      </c>
      <c r="S47" s="164">
        <f>ROUND(S98*Содержание!$H$8*(1+$H$13)*(1-$H$14)*(1-$H$15),0)</f>
        <v>271950</v>
      </c>
      <c r="T47" s="164">
        <f>ROUND(T98*Содержание!$H$8*(1+$H$13)*(1-$H$14)*(1-$H$15),0)</f>
        <v>282494</v>
      </c>
      <c r="U47" s="164">
        <f>ROUND(U98*Содержание!$H$8*(1+$H$13)*(1-$H$14)*(1-$H$15),0)</f>
        <v>292556</v>
      </c>
      <c r="V47" s="164">
        <f>ROUND(V98*Содержание!$H$8*(1+$H$13)*(1-$H$14)*(1-$H$15),0)</f>
        <v>296311</v>
      </c>
      <c r="W47" s="164">
        <f>ROUND(W98*Содержание!$H$8*(1+$H$13)*(1-$H$14)*(1-$H$15),0)</f>
        <v>298857</v>
      </c>
      <c r="X47" s="164">
        <f>ROUND(X98*Содержание!$H$8*(1+$H$13)*(1-$H$14)*(1-$H$15),0)</f>
        <v>313156</v>
      </c>
      <c r="Y47" s="164">
        <f>ROUND(Y98*Содержание!$H$8*(1+$H$13)*(1-$H$14)*(1-$H$15),0)</f>
        <v>316913</v>
      </c>
      <c r="Z47" s="164">
        <f>ROUND(Z98*Содержание!$H$8*(1+$H$13)*(1-$H$14)*(1-$H$15),0)</f>
        <v>323337</v>
      </c>
      <c r="AA47" s="164">
        <f>ROUND(AA98*Содержание!$H$8*(1+$H$13)*(1-$H$14)*(1-$H$15),0)</f>
        <v>327821</v>
      </c>
      <c r="AB47" s="164">
        <f>ROUND(AB98*Содержание!$H$8*(1+$H$13)*(1-$H$14)*(1-$H$15),0)</f>
        <v>332670</v>
      </c>
      <c r="AC47" s="164">
        <f>ROUND(AC98*Содержание!$H$8*(1+$H$13)*(1-$H$14)*(1-$H$15),0)</f>
        <v>354847</v>
      </c>
      <c r="AD47" s="164">
        <f>ROUND(AD98*Содержание!$H$8*(1+$H$13)*(1-$H$14)*(1-$H$15),0)</f>
        <v>381627</v>
      </c>
      <c r="AE47" s="164">
        <f>ROUND(AE98*Содержание!$H$8*(1+$H$13)*(1-$H$14)*(1-$H$15),0)</f>
        <v>396660</v>
      </c>
      <c r="AF47" s="164">
        <f>ROUND(AF98*Содержание!$H$8*(1+$H$13)*(1-$H$14)*(1-$H$15),0)</f>
        <v>404050</v>
      </c>
      <c r="AG47" s="164">
        <f>ROUND(AG98*Содержание!$H$8*(1+$H$13)*(1-$H$14)*(1-$H$15),0)</f>
        <v>415925</v>
      </c>
      <c r="AH47" s="164">
        <f>ROUND(AH98*Содержание!$H$8*(1+$H$13)*(1-$H$14)*(1-$H$15),0)</f>
        <v>421017</v>
      </c>
      <c r="AI47" s="164">
        <f>ROUND(AI98*Содержание!$H$8*(1+$H$13)*(1-$H$14)*(1-$H$15),0)</f>
        <v>430348</v>
      </c>
      <c r="AJ47" s="164">
        <f>ROUND(AJ98*Содержание!$H$8*(1+$H$13)*(1-$H$14)*(1-$H$15),0)</f>
        <v>437257</v>
      </c>
      <c r="AK47" s="164">
        <f>ROUND(AK98*Содержание!$H$8*(1+$H$13)*(1-$H$14)*(1-$H$15),0)</f>
        <v>459798</v>
      </c>
      <c r="AL47" s="164">
        <f>ROUND(AL98*Содержание!$H$8*(1+$H$13)*(1-$H$14)*(1-$H$15),0)</f>
        <v>463919</v>
      </c>
      <c r="AM47" s="164">
        <f>ROUND(AM98*Содержание!$H$8*(1+$H$13)*(1-$H$14)*(1-$H$15),0)</f>
        <v>465978</v>
      </c>
      <c r="AN47" s="164">
        <f>ROUND(AN98*Содержание!$H$8*(1+$H$13)*(1-$H$14)*(1-$H$15),0)</f>
        <v>474462</v>
      </c>
      <c r="AO47" s="164">
        <f>ROUND(AO98*Содержание!$H$8*(1+$H$13)*(1-$H$14)*(1-$H$15),0)</f>
        <v>481734</v>
      </c>
      <c r="AP47" s="164">
        <f>ROUND(AP98*Содержание!$H$8*(1+$H$13)*(1-$H$14)*(1-$H$15),0)</f>
        <v>485609</v>
      </c>
      <c r="AQ47" s="164">
        <f>ROUND(AQ98*Содержание!$H$8*(1+$H$13)*(1-$H$14)*(1-$H$15),0)</f>
        <v>497609</v>
      </c>
      <c r="AR47" s="164">
        <f>ROUND(AR98*Содержание!$H$8*(1+$H$13)*(1-$H$14)*(1-$H$15),0)</f>
        <v>501972</v>
      </c>
      <c r="AS47" s="1"/>
      <c r="AT47" s="1"/>
      <c r="AU47" s="1"/>
      <c r="AV47" s="1"/>
      <c r="AW47" s="1"/>
      <c r="AX47" s="1"/>
      <c r="AY47" s="1"/>
      <c r="AZ47" s="1"/>
    </row>
    <row r="48" spans="1:52">
      <c r="A48" s="45">
        <v>5500</v>
      </c>
      <c r="B48" s="164">
        <f>ROUND(B99*Содержание!$H$8*(1+$H$13)*(1-$H$14)*(1-$H$15),0)</f>
        <v>160577</v>
      </c>
      <c r="C48" s="164">
        <f>ROUND(C99*Содержание!$H$8*(1+$H$13)*(1-$H$14)*(1-$H$15),0)</f>
        <v>166152</v>
      </c>
      <c r="D48" s="164">
        <f>ROUND(D99*Содержание!$H$8*(1+$H$13)*(1-$H$14)*(1-$H$15),0)</f>
        <v>171970</v>
      </c>
      <c r="E48" s="164">
        <f>ROUND(E99*Содержание!$H$8*(1+$H$13)*(1-$H$14)*(1-$H$15),0)</f>
        <v>178028</v>
      </c>
      <c r="F48" s="164">
        <f>ROUND(F99*Содержание!$H$8*(1+$H$13)*(1-$H$14)*(1-$H$15),0)</f>
        <v>181662</v>
      </c>
      <c r="G48" s="164">
        <f>ROUND(G99*Содержание!$H$8*(1+$H$13)*(1-$H$14)*(1-$H$15),0)</f>
        <v>184937</v>
      </c>
      <c r="H48" s="164">
        <f>ROUND(H99*Содержание!$H$8*(1+$H$13)*(1-$H$14)*(1-$H$15),0)</f>
        <v>200570</v>
      </c>
      <c r="I48" s="164">
        <f>ROUND(I99*Содержание!$H$8*(1+$H$13)*(1-$H$14)*(1-$H$15),0)</f>
        <v>208085</v>
      </c>
      <c r="J48" s="164">
        <f>ROUND(J99*Содержание!$H$8*(1+$H$13)*(1-$H$14)*(1-$H$15),0)</f>
        <v>213902</v>
      </c>
      <c r="K48" s="164">
        <f>ROUND(K99*Содержание!$H$8*(1+$H$13)*(1-$H$14)*(1-$H$15),0)</f>
        <v>218022</v>
      </c>
      <c r="L48" s="164">
        <f>ROUND(L99*Содержание!$H$8*(1+$H$13)*(1-$H$14)*(1-$H$15),0)</f>
        <v>233776</v>
      </c>
      <c r="M48" s="164">
        <f>ROUND(M99*Содержание!$H$8*(1+$H$13)*(1-$H$14)*(1-$H$15),0)</f>
        <v>236444</v>
      </c>
      <c r="N48" s="164">
        <f>ROUND(N99*Содержание!$H$8*(1+$H$13)*(1-$H$14)*(1-$H$15),0)</f>
        <v>242747</v>
      </c>
      <c r="O48" s="164">
        <f>ROUND(O99*Содержание!$H$8*(1+$H$13)*(1-$H$14)*(1-$H$15),0)</f>
        <v>254500</v>
      </c>
      <c r="P48" s="164">
        <f>ROUND(P99*Содержание!$H$8*(1+$H$13)*(1-$H$14)*(1-$H$15),0)</f>
        <v>268195</v>
      </c>
      <c r="Q48" s="164">
        <f>ROUND(Q99*Содержание!$H$8*(1+$H$13)*(1-$H$14)*(1-$H$15),0)</f>
        <v>275708</v>
      </c>
      <c r="R48" s="164">
        <f>ROUND(R99*Содержание!$H$8*(1+$H$13)*(1-$H$14)*(1-$H$15),0)</f>
        <v>277649</v>
      </c>
      <c r="S48" s="164">
        <f>ROUND(S99*Содержание!$H$8*(1+$H$13)*(1-$H$14)*(1-$H$15),0)</f>
        <v>280922</v>
      </c>
      <c r="T48" s="164">
        <f>ROUND(T99*Содержание!$H$8*(1+$H$13)*(1-$H$14)*(1-$H$15),0)</f>
        <v>296311</v>
      </c>
      <c r="U48" s="164">
        <f>ROUND(U99*Содержание!$H$8*(1+$H$13)*(1-$H$14)*(1-$H$15),0)</f>
        <v>300432</v>
      </c>
      <c r="V48" s="164">
        <f>ROUND(V99*Содержание!$H$8*(1+$H$13)*(1-$H$14)*(1-$H$15),0)</f>
        <v>304673</v>
      </c>
      <c r="W48" s="164">
        <f>ROUND(W99*Содержание!$H$8*(1+$H$13)*(1-$H$14)*(1-$H$15),0)</f>
        <v>313522</v>
      </c>
      <c r="X48" s="164">
        <f>ROUND(X99*Содержание!$H$8*(1+$H$13)*(1-$H$14)*(1-$H$15),0)</f>
        <v>321033</v>
      </c>
      <c r="Y48" s="164">
        <f>ROUND(Y99*Содержание!$H$8*(1+$H$13)*(1-$H$14)*(1-$H$15),0)</f>
        <v>328791</v>
      </c>
      <c r="Z48" s="164">
        <f>ROUND(Z99*Содержание!$H$8*(1+$H$13)*(1-$H$14)*(1-$H$15),0)</f>
        <v>332789</v>
      </c>
      <c r="AA48" s="164">
        <f>ROUND(AA99*Содержание!$H$8*(1+$H$13)*(1-$H$14)*(1-$H$15),0)</f>
        <v>338122</v>
      </c>
      <c r="AB48" s="164">
        <f>ROUND(AB99*Содержание!$H$8*(1+$H$13)*(1-$H$14)*(1-$H$15),0)</f>
        <v>343212</v>
      </c>
      <c r="AC48" s="164">
        <f>ROUND(AC99*Содержание!$H$8*(1+$H$13)*(1-$H$14)*(1-$H$15),0)</f>
        <v>358360</v>
      </c>
      <c r="AD48" s="164">
        <f>ROUND(AD99*Содержание!$H$8*(1+$H$13)*(1-$H$14)*(1-$H$15),0)</f>
        <v>385508</v>
      </c>
      <c r="AE48" s="164">
        <f>ROUND(AE99*Содержание!$H$8*(1+$H$13)*(1-$H$14)*(1-$H$15),0)</f>
        <v>400900</v>
      </c>
      <c r="AF48" s="164">
        <f>ROUND(AF99*Содержание!$H$8*(1+$H$13)*(1-$H$14)*(1-$H$15),0)</f>
        <v>407929</v>
      </c>
      <c r="AG48" s="164">
        <f>ROUND(AG99*Содержание!$H$8*(1+$H$13)*(1-$H$14)*(1-$H$15),0)</f>
        <v>420895</v>
      </c>
      <c r="AH48" s="164">
        <f>ROUND(AH99*Содержание!$H$8*(1+$H$13)*(1-$H$14)*(1-$H$15),0)</f>
        <v>425743</v>
      </c>
      <c r="AI48" s="164">
        <f>ROUND(AI99*Содержание!$H$8*(1+$H$13)*(1-$H$14)*(1-$H$15),0)</f>
        <v>433016</v>
      </c>
      <c r="AJ48" s="164">
        <f>ROUND(AJ99*Содержание!$H$8*(1+$H$13)*(1-$H$14)*(1-$H$15),0)</f>
        <v>443682</v>
      </c>
      <c r="AK48" s="164">
        <f>ROUND(AK99*Содержание!$H$8*(1+$H$13)*(1-$H$14)*(1-$H$15),0)</f>
        <v>462827</v>
      </c>
      <c r="AL48" s="164">
        <f>ROUND(AL99*Содержание!$H$8*(1+$H$13)*(1-$H$14)*(1-$H$15),0)</f>
        <v>468522</v>
      </c>
      <c r="AM48" s="164">
        <f>ROUND(AM99*Содержание!$H$8*(1+$H$13)*(1-$H$14)*(1-$H$15),0)</f>
        <v>478581</v>
      </c>
      <c r="AN48" s="164">
        <f>ROUND(AN99*Содержание!$H$8*(1+$H$13)*(1-$H$14)*(1-$H$15),0)</f>
        <v>480155</v>
      </c>
      <c r="AO48" s="164">
        <f>ROUND(AO99*Содержание!$H$8*(1+$H$13)*(1-$H$14)*(1-$H$15),0)</f>
        <v>486457</v>
      </c>
      <c r="AP48" s="164">
        <f>ROUND(AP99*Содержание!$H$8*(1+$H$13)*(1-$H$14)*(1-$H$15),0)</f>
        <v>493367</v>
      </c>
      <c r="AQ48" s="164">
        <f>ROUND(AQ99*Содержание!$H$8*(1+$H$13)*(1-$H$14)*(1-$H$15),0)</f>
        <v>502578</v>
      </c>
      <c r="AR48" s="164">
        <f>ROUND(AR99*Содержание!$H$8*(1+$H$13)*(1-$H$14)*(1-$H$15),0)</f>
        <v>513849</v>
      </c>
      <c r="AS48" s="1"/>
      <c r="AT48" s="1"/>
      <c r="AU48" s="1"/>
      <c r="AV48" s="1"/>
      <c r="AW48" s="1"/>
      <c r="AX48" s="1"/>
      <c r="AY48" s="1"/>
      <c r="AZ48" s="1"/>
    </row>
    <row r="49" spans="1:52">
      <c r="A49" s="45">
        <v>5625</v>
      </c>
      <c r="B49" s="164">
        <f>ROUND(B100*Содержание!$H$8*(1+$H$13)*(1-$H$14)*(1-$H$15),0)</f>
        <v>166638</v>
      </c>
      <c r="C49" s="164">
        <f>ROUND(C100*Содержание!$H$8*(1+$H$13)*(1-$H$14)*(1-$H$15),0)</f>
        <v>172454</v>
      </c>
      <c r="D49" s="164">
        <f>ROUND(D100*Содержание!$H$8*(1+$H$13)*(1-$H$14)*(1-$H$15),0)</f>
        <v>178390</v>
      </c>
      <c r="E49" s="164">
        <f>ROUND(E100*Содержание!$H$8*(1+$H$13)*(1-$H$14)*(1-$H$15),0)</f>
        <v>181545</v>
      </c>
      <c r="F49" s="164">
        <f>ROUND(F100*Содержание!$H$8*(1+$H$13)*(1-$H$14)*(1-$H$15),0)</f>
        <v>185180</v>
      </c>
      <c r="G49" s="164">
        <f>ROUND(G100*Содержание!$H$8*(1+$H$13)*(1-$H$14)*(1-$H$15),0)</f>
        <v>194875</v>
      </c>
      <c r="H49" s="164">
        <f>ROUND(H100*Содержание!$H$8*(1+$H$13)*(1-$H$14)*(1-$H$15),0)</f>
        <v>205662</v>
      </c>
      <c r="I49" s="164">
        <f>ROUND(I100*Содержание!$H$8*(1+$H$13)*(1-$H$14)*(1-$H$15),0)</f>
        <v>211842</v>
      </c>
      <c r="J49" s="164">
        <f>ROUND(J100*Содержание!$H$8*(1+$H$13)*(1-$H$14)*(1-$H$15),0)</f>
        <v>216327</v>
      </c>
      <c r="K49" s="164">
        <f>ROUND(K100*Содержание!$H$8*(1+$H$13)*(1-$H$14)*(1-$H$15),0)</f>
        <v>226748</v>
      </c>
      <c r="L49" s="164">
        <f>ROUND(L100*Содержание!$H$8*(1+$H$13)*(1-$H$14)*(1-$H$15),0)</f>
        <v>242747</v>
      </c>
      <c r="M49" s="164">
        <f>ROUND(M100*Содержание!$H$8*(1+$H$13)*(1-$H$14)*(1-$H$15),0)</f>
        <v>245777</v>
      </c>
      <c r="N49" s="164">
        <f>ROUND(N100*Содержание!$H$8*(1+$H$13)*(1-$H$14)*(1-$H$15),0)</f>
        <v>248683</v>
      </c>
      <c r="O49" s="164">
        <f>ROUND(O100*Содержание!$H$8*(1+$H$13)*(1-$H$14)*(1-$H$15),0)</f>
        <v>261408</v>
      </c>
      <c r="P49" s="164">
        <f>ROUND(P100*Содержание!$H$8*(1+$H$13)*(1-$H$14)*(1-$H$15),0)</f>
        <v>280192</v>
      </c>
      <c r="Q49" s="164">
        <f>ROUND(Q100*Содержание!$H$8*(1+$H$13)*(1-$H$14)*(1-$H$15),0)</f>
        <v>286132</v>
      </c>
      <c r="R49" s="164">
        <f>ROUND(R100*Содержание!$H$8*(1+$H$13)*(1-$H$14)*(1-$H$15),0)</f>
        <v>287223</v>
      </c>
      <c r="S49" s="164">
        <f>ROUND(S100*Содержание!$H$8*(1+$H$13)*(1-$H$14)*(1-$H$15),0)</f>
        <v>294857</v>
      </c>
      <c r="T49" s="164">
        <f>ROUND(T100*Содержание!$H$8*(1+$H$13)*(1-$H$14)*(1-$H$15),0)</f>
        <v>307582</v>
      </c>
      <c r="U49" s="164">
        <f>ROUND(U100*Содержание!$H$8*(1+$H$13)*(1-$H$14)*(1-$H$15),0)</f>
        <v>312431</v>
      </c>
      <c r="V49" s="164">
        <f>ROUND(V100*Содержание!$H$8*(1+$H$13)*(1-$H$14)*(1-$H$15),0)</f>
        <v>309400</v>
      </c>
      <c r="W49" s="164">
        <f>ROUND(W100*Содержание!$H$8*(1+$H$13)*(1-$H$14)*(1-$H$15),0)</f>
        <v>319336</v>
      </c>
      <c r="X49" s="164">
        <f>ROUND(X100*Содержание!$H$8*(1+$H$13)*(1-$H$14)*(1-$H$15),0)</f>
        <v>333879</v>
      </c>
      <c r="Y49" s="164">
        <f>ROUND(Y100*Содержание!$H$8*(1+$H$13)*(1-$H$14)*(1-$H$15),0)</f>
        <v>338244</v>
      </c>
      <c r="Z49" s="164">
        <f>ROUND(Z100*Содержание!$H$8*(1+$H$13)*(1-$H$14)*(1-$H$15),0)</f>
        <v>342244</v>
      </c>
      <c r="AA49" s="164">
        <f>ROUND(AA100*Содержание!$H$8*(1+$H$13)*(1-$H$14)*(1-$H$15),0)</f>
        <v>350969</v>
      </c>
      <c r="AB49" s="164">
        <f>ROUND(AB100*Содержание!$H$8*(1+$H$13)*(1-$H$14)*(1-$H$15),0)</f>
        <v>358724</v>
      </c>
      <c r="AC49" s="164">
        <f>ROUND(AC100*Содержание!$H$8*(1+$H$13)*(1-$H$14)*(1-$H$15),0)</f>
        <v>367572</v>
      </c>
      <c r="AD49" s="164">
        <f>ROUND(AD100*Содержание!$H$8*(1+$H$13)*(1-$H$14)*(1-$H$15),0)</f>
        <v>389627</v>
      </c>
      <c r="AE49" s="164">
        <f>ROUND(AE100*Содержание!$H$8*(1+$H$13)*(1-$H$14)*(1-$H$15),0)</f>
        <v>417260</v>
      </c>
      <c r="AF49" s="164">
        <f>ROUND(AF100*Содержание!$H$8*(1+$H$13)*(1-$H$14)*(1-$H$15),0)</f>
        <v>422227</v>
      </c>
      <c r="AG49" s="164">
        <f>ROUND(AG100*Содержание!$H$8*(1+$H$13)*(1-$H$14)*(1-$H$15),0)</f>
        <v>431074</v>
      </c>
      <c r="AH49" s="164">
        <f>ROUND(AH100*Содержание!$H$8*(1+$H$13)*(1-$H$14)*(1-$H$15),0)</f>
        <v>431315</v>
      </c>
      <c r="AI49" s="164">
        <f>ROUND(AI100*Содержание!$H$8*(1+$H$13)*(1-$H$14)*(1-$H$15),0)</f>
        <v>446588</v>
      </c>
      <c r="AJ49" s="164">
        <f>ROUND(AJ100*Содержание!$H$8*(1+$H$13)*(1-$H$14)*(1-$H$15),0)</f>
        <v>464766</v>
      </c>
      <c r="AK49" s="164">
        <f>ROUND(AK100*Содержание!$H$8*(1+$H$13)*(1-$H$14)*(1-$H$15),0)</f>
        <v>464766</v>
      </c>
      <c r="AL49" s="164">
        <f>ROUND(AL100*Содержание!$H$8*(1+$H$13)*(1-$H$14)*(1-$H$15),0)</f>
        <v>474097</v>
      </c>
      <c r="AM49" s="164">
        <f>ROUND(AM100*Содержание!$H$8*(1+$H$13)*(1-$H$14)*(1-$H$15),0)</f>
        <v>486338</v>
      </c>
      <c r="AN49" s="164">
        <f>ROUND(AN100*Содержание!$H$8*(1+$H$13)*(1-$H$14)*(1-$H$15),0)</f>
        <v>499669</v>
      </c>
      <c r="AO49" s="164">
        <f>ROUND(AO100*Содержание!$H$8*(1+$H$13)*(1-$H$14)*(1-$H$15),0)</f>
        <v>507182</v>
      </c>
      <c r="AP49" s="164">
        <f>ROUND(AP100*Содержание!$H$8*(1+$H$13)*(1-$H$14)*(1-$H$15),0)</f>
        <v>503184</v>
      </c>
      <c r="AQ49" s="164">
        <f>ROUND(AQ100*Содержание!$H$8*(1+$H$13)*(1-$H$14)*(1-$H$15),0)</f>
        <v>515788</v>
      </c>
      <c r="AR49" s="164">
        <f>ROUND(AR100*Содержание!$H$8*(1+$H$13)*(1-$H$14)*(1-$H$15),0)</f>
        <v>531300</v>
      </c>
      <c r="AS49" s="1"/>
      <c r="AT49" s="1"/>
      <c r="AU49" s="1"/>
      <c r="AV49" s="1"/>
      <c r="AW49" s="1"/>
      <c r="AX49" s="1"/>
      <c r="AY49" s="1"/>
      <c r="AZ49" s="1"/>
    </row>
    <row r="50" spans="1:52">
      <c r="A50" s="45">
        <v>5750</v>
      </c>
      <c r="B50" s="164">
        <f>ROUND(B101*Содержание!$H$8*(1+$H$13)*(1-$H$14)*(1-$H$15),0)</f>
        <v>170515</v>
      </c>
      <c r="C50" s="164">
        <f>ROUND(C101*Содержание!$H$8*(1+$H$13)*(1-$H$14)*(1-$H$15),0)</f>
        <v>176090</v>
      </c>
      <c r="D50" s="164">
        <f>ROUND(D101*Содержание!$H$8*(1+$H$13)*(1-$H$14)*(1-$H$15),0)</f>
        <v>182151</v>
      </c>
      <c r="E50" s="164">
        <f>ROUND(E101*Содержание!$H$8*(1+$H$13)*(1-$H$14)*(1-$H$15),0)</f>
        <v>184332</v>
      </c>
      <c r="F50" s="164">
        <f>ROUND(F101*Содержание!$H$8*(1+$H$13)*(1-$H$14)*(1-$H$15),0)</f>
        <v>188211</v>
      </c>
      <c r="G50" s="164">
        <f>ROUND(G101*Содержание!$H$8*(1+$H$13)*(1-$H$14)*(1-$H$15),0)</f>
        <v>200570</v>
      </c>
      <c r="H50" s="164">
        <f>ROUND(H101*Содержание!$H$8*(1+$H$13)*(1-$H$14)*(1-$H$15),0)</f>
        <v>207843</v>
      </c>
      <c r="I50" s="164">
        <f>ROUND(I101*Содержание!$H$8*(1+$H$13)*(1-$H$14)*(1-$H$15),0)</f>
        <v>214385</v>
      </c>
      <c r="J50" s="164">
        <f>ROUND(J101*Содержание!$H$8*(1+$H$13)*(1-$H$14)*(1-$H$15),0)</f>
        <v>215841</v>
      </c>
      <c r="K50" s="164">
        <f>ROUND(K101*Содержание!$H$8*(1+$H$13)*(1-$H$14)*(1-$H$15),0)</f>
        <v>233049</v>
      </c>
      <c r="L50" s="164">
        <f>ROUND(L101*Содержание!$H$8*(1+$H$13)*(1-$H$14)*(1-$H$15),0)</f>
        <v>244928</v>
      </c>
      <c r="M50" s="164">
        <f>ROUND(M101*Содержание!$H$8*(1+$H$13)*(1-$H$14)*(1-$H$15),0)</f>
        <v>251712</v>
      </c>
      <c r="N50" s="164">
        <f>ROUND(N101*Содержание!$H$8*(1+$H$13)*(1-$H$14)*(1-$H$15),0)</f>
        <v>252559</v>
      </c>
      <c r="O50" s="164">
        <f>ROUND(O101*Содержание!$H$8*(1+$H$13)*(1-$H$14)*(1-$H$15),0)</f>
        <v>267346</v>
      </c>
      <c r="P50" s="164">
        <f>ROUND(P101*Содержание!$H$8*(1+$H$13)*(1-$H$14)*(1-$H$15),0)</f>
        <v>282859</v>
      </c>
      <c r="Q50" s="164">
        <f>ROUND(Q101*Содержание!$H$8*(1+$H$13)*(1-$H$14)*(1-$H$15),0)</f>
        <v>288919</v>
      </c>
      <c r="R50" s="164">
        <f>ROUND(R101*Содержание!$H$8*(1+$H$13)*(1-$H$14)*(1-$H$15),0)</f>
        <v>293403</v>
      </c>
      <c r="S50" s="164">
        <f>ROUND(S101*Содержание!$H$8*(1+$H$13)*(1-$H$14)*(1-$H$15),0)</f>
        <v>300551</v>
      </c>
      <c r="T50" s="164">
        <f>ROUND(T101*Содержание!$H$8*(1+$H$13)*(1-$H$14)*(1-$H$15),0)</f>
        <v>310372</v>
      </c>
      <c r="U50" s="164">
        <f>ROUND(U101*Содержание!$H$8*(1+$H$13)*(1-$H$14)*(1-$H$15),0)</f>
        <v>317397</v>
      </c>
      <c r="V50" s="164">
        <f>ROUND(V101*Содержание!$H$8*(1+$H$13)*(1-$H$14)*(1-$H$15),0)</f>
        <v>318247</v>
      </c>
      <c r="W50" s="164">
        <f>ROUND(W101*Содержание!$H$8*(1+$H$13)*(1-$H$14)*(1-$H$15),0)</f>
        <v>327214</v>
      </c>
      <c r="X50" s="164">
        <f>ROUND(X101*Содержание!$H$8*(1+$H$13)*(1-$H$14)*(1-$H$15),0)</f>
        <v>337151</v>
      </c>
      <c r="Y50" s="164">
        <f>ROUND(Y101*Содержание!$H$8*(1+$H$13)*(1-$H$14)*(1-$H$15),0)</f>
        <v>341757</v>
      </c>
      <c r="Z50" s="164">
        <f>ROUND(Z101*Содержание!$H$8*(1+$H$13)*(1-$H$14)*(1-$H$15),0)</f>
        <v>348059</v>
      </c>
      <c r="AA50" s="164">
        <f>ROUND(AA101*Содержание!$H$8*(1+$H$13)*(1-$H$14)*(1-$H$15),0)</f>
        <v>358482</v>
      </c>
      <c r="AB50" s="164">
        <f>ROUND(AB101*Содержание!$H$8*(1+$H$13)*(1-$H$14)*(1-$H$15),0)</f>
        <v>363208</v>
      </c>
      <c r="AC50" s="164">
        <f>ROUND(AC101*Содержание!$H$8*(1+$H$13)*(1-$H$14)*(1-$H$15),0)</f>
        <v>379810</v>
      </c>
      <c r="AD50" s="164">
        <f>ROUND(AD101*Содержание!$H$8*(1+$H$13)*(1-$H$14)*(1-$H$15),0)</f>
        <v>398597</v>
      </c>
      <c r="AE50" s="164">
        <f>ROUND(AE101*Содержание!$H$8*(1+$H$13)*(1-$H$14)*(1-$H$15),0)</f>
        <v>423319</v>
      </c>
      <c r="AF50" s="164">
        <f>ROUND(AF101*Содержание!$H$8*(1+$H$13)*(1-$H$14)*(1-$H$15),0)</f>
        <v>430228</v>
      </c>
      <c r="AG50" s="164">
        <f>ROUND(AG101*Содержание!$H$8*(1+$H$13)*(1-$H$14)*(1-$H$15),0)</f>
        <v>439922</v>
      </c>
      <c r="AH50" s="164">
        <f>ROUND(AH101*Содержание!$H$8*(1+$H$13)*(1-$H$14)*(1-$H$15),0)</f>
        <v>440165</v>
      </c>
      <c r="AI50" s="164">
        <f>ROUND(AI101*Содержание!$H$8*(1+$H$13)*(1-$H$14)*(1-$H$15),0)</f>
        <v>452648</v>
      </c>
      <c r="AJ50" s="164">
        <f>ROUND(AJ101*Содержание!$H$8*(1+$H$13)*(1-$H$14)*(1-$H$15),0)</f>
        <v>473733</v>
      </c>
      <c r="AK50" s="164">
        <f>ROUND(AK101*Содержание!$H$8*(1+$H$13)*(1-$H$14)*(1-$H$15),0)</f>
        <v>474462</v>
      </c>
      <c r="AL50" s="164">
        <f>ROUND(AL101*Содержание!$H$8*(1+$H$13)*(1-$H$14)*(1-$H$15),0)</f>
        <v>478097</v>
      </c>
      <c r="AM50" s="164">
        <f>ROUND(AM101*Содержание!$H$8*(1+$H$13)*(1-$H$14)*(1-$H$15),0)</f>
        <v>490699</v>
      </c>
      <c r="AN50" s="164">
        <f>ROUND(AN101*Содержание!$H$8*(1+$H$13)*(1-$H$14)*(1-$H$15),0)</f>
        <v>512273</v>
      </c>
      <c r="AO50" s="164">
        <f>ROUND(AO101*Содержание!$H$8*(1+$H$13)*(1-$H$14)*(1-$H$15),0)</f>
        <v>516878</v>
      </c>
      <c r="AP50" s="164">
        <f>ROUND(AP101*Содержание!$H$8*(1+$H$13)*(1-$H$14)*(1-$H$15),0)</f>
        <v>516878</v>
      </c>
      <c r="AQ50" s="164">
        <f>ROUND(AQ101*Содержание!$H$8*(1+$H$13)*(1-$H$14)*(1-$H$15),0)</f>
        <v>524997</v>
      </c>
      <c r="AR50" s="164">
        <f>ROUND(AR101*Содержание!$H$8*(1+$H$13)*(1-$H$14)*(1-$H$15),0)</f>
        <v>538692</v>
      </c>
      <c r="AS50" s="1"/>
      <c r="AT50" s="1"/>
      <c r="AU50" s="1"/>
      <c r="AV50" s="1"/>
      <c r="AW50" s="1"/>
      <c r="AX50" s="1"/>
      <c r="AY50" s="1"/>
      <c r="AZ50" s="1"/>
    </row>
    <row r="51" spans="1:52">
      <c r="A51" s="45">
        <v>5875</v>
      </c>
      <c r="B51" s="164">
        <f>ROUND(B102*Содержание!$H$8*(1+$H$13)*(1-$H$14)*(1-$H$15),0)</f>
        <v>173787</v>
      </c>
      <c r="C51" s="164">
        <f>ROUND(C102*Содержание!$H$8*(1+$H$13)*(1-$H$14)*(1-$H$15),0)</f>
        <v>179483</v>
      </c>
      <c r="D51" s="164">
        <f>ROUND(D102*Содержание!$H$8*(1+$H$13)*(1-$H$14)*(1-$H$15),0)</f>
        <v>185422</v>
      </c>
      <c r="E51" s="164">
        <f>ROUND(E102*Содержание!$H$8*(1+$H$13)*(1-$H$14)*(1-$H$15),0)</f>
        <v>191602</v>
      </c>
      <c r="F51" s="164">
        <f>ROUND(F102*Содержание!$H$8*(1+$H$13)*(1-$H$14)*(1-$H$15),0)</f>
        <v>197057</v>
      </c>
      <c r="G51" s="164">
        <f>ROUND(G102*Содержание!$H$8*(1+$H$13)*(1-$H$14)*(1-$H$15),0)</f>
        <v>204690</v>
      </c>
      <c r="H51" s="164">
        <f>ROUND(H102*Содержание!$H$8*(1+$H$13)*(1-$H$14)*(1-$H$15),0)</f>
        <v>209660</v>
      </c>
      <c r="I51" s="164">
        <f>ROUND(I102*Содержание!$H$8*(1+$H$13)*(1-$H$14)*(1-$H$15),0)</f>
        <v>221416</v>
      </c>
      <c r="J51" s="164">
        <f>ROUND(J102*Содержание!$H$8*(1+$H$13)*(1-$H$14)*(1-$H$15),0)</f>
        <v>224567</v>
      </c>
      <c r="K51" s="164">
        <f>ROUND(K102*Содержание!$H$8*(1+$H$13)*(1-$H$14)*(1-$H$15),0)</f>
        <v>236321</v>
      </c>
      <c r="L51" s="164">
        <f>ROUND(L102*Содержание!$H$8*(1+$H$13)*(1-$H$14)*(1-$H$15),0)</f>
        <v>251833</v>
      </c>
      <c r="M51" s="164">
        <f>ROUND(M102*Содержание!$H$8*(1+$H$13)*(1-$H$14)*(1-$H$15),0)</f>
        <v>257894</v>
      </c>
      <c r="N51" s="164">
        <f>ROUND(N102*Содержание!$H$8*(1+$H$13)*(1-$H$14)*(1-$H$15),0)</f>
        <v>263106</v>
      </c>
      <c r="O51" s="164">
        <f>ROUND(O102*Содержание!$H$8*(1+$H$13)*(1-$H$14)*(1-$H$15),0)</f>
        <v>272556</v>
      </c>
      <c r="P51" s="164">
        <f>ROUND(P102*Содержание!$H$8*(1+$H$13)*(1-$H$14)*(1-$H$15),0)</f>
        <v>287463</v>
      </c>
      <c r="Q51" s="164">
        <f>ROUND(Q102*Содержание!$H$8*(1+$H$13)*(1-$H$14)*(1-$H$15),0)</f>
        <v>294857</v>
      </c>
      <c r="R51" s="164">
        <f>ROUND(R102*Содержание!$H$8*(1+$H$13)*(1-$H$14)*(1-$H$15),0)</f>
        <v>302248</v>
      </c>
      <c r="S51" s="164">
        <f>ROUND(S102*Содержание!$H$8*(1+$H$13)*(1-$H$14)*(1-$H$15),0)</f>
        <v>309643</v>
      </c>
      <c r="T51" s="164">
        <f>ROUND(T102*Содержание!$H$8*(1+$H$13)*(1-$H$14)*(1-$H$15),0)</f>
        <v>313643</v>
      </c>
      <c r="U51" s="164">
        <f>ROUND(U102*Содержание!$H$8*(1+$H$13)*(1-$H$14)*(1-$H$15),0)</f>
        <v>323701</v>
      </c>
      <c r="V51" s="164">
        <f>ROUND(V102*Содержание!$H$8*(1+$H$13)*(1-$H$14)*(1-$H$15),0)</f>
        <v>332789</v>
      </c>
      <c r="W51" s="164">
        <f>ROUND(W102*Содержание!$H$8*(1+$H$13)*(1-$H$14)*(1-$H$15),0)</f>
        <v>337034</v>
      </c>
      <c r="X51" s="164">
        <f>ROUND(X102*Содержание!$H$8*(1+$H$13)*(1-$H$14)*(1-$H$15),0)</f>
        <v>340910</v>
      </c>
      <c r="Y51" s="164">
        <f>ROUND(Y102*Содержание!$H$8*(1+$H$13)*(1-$H$14)*(1-$H$15),0)</f>
        <v>346485</v>
      </c>
      <c r="Z51" s="164">
        <f>ROUND(Z102*Содержание!$H$8*(1+$H$13)*(1-$H$14)*(1-$H$15),0)</f>
        <v>350120</v>
      </c>
      <c r="AA51" s="164">
        <f>ROUND(AA102*Содержание!$H$8*(1+$H$13)*(1-$H$14)*(1-$H$15),0)</f>
        <v>361996</v>
      </c>
      <c r="AB51" s="164">
        <f>ROUND(AB102*Содержание!$H$8*(1+$H$13)*(1-$H$14)*(1-$H$15),0)</f>
        <v>371449</v>
      </c>
      <c r="AC51" s="164">
        <f>ROUND(AC102*Содержание!$H$8*(1+$H$13)*(1-$H$14)*(1-$H$15),0)</f>
        <v>395204</v>
      </c>
      <c r="AD51" s="164">
        <f>ROUND(AD102*Содержание!$H$8*(1+$H$13)*(1-$H$14)*(1-$H$15),0)</f>
        <v>410229</v>
      </c>
      <c r="AE51" s="164">
        <f>ROUND(AE102*Содержание!$H$8*(1+$H$13)*(1-$H$14)*(1-$H$15),0)</f>
        <v>428285</v>
      </c>
      <c r="AF51" s="164">
        <f>ROUND(AF102*Содержание!$H$8*(1+$H$13)*(1-$H$14)*(1-$H$15),0)</f>
        <v>445983</v>
      </c>
      <c r="AG51" s="164">
        <f>ROUND(AG102*Содержание!$H$8*(1+$H$13)*(1-$H$14)*(1-$H$15),0)</f>
        <v>461860</v>
      </c>
      <c r="AH51" s="164">
        <f>ROUND(AH102*Содержание!$H$8*(1+$H$13)*(1-$H$14)*(1-$H$15),0)</f>
        <v>469373</v>
      </c>
      <c r="AI51" s="164">
        <f>ROUND(AI102*Содержание!$H$8*(1+$H$13)*(1-$H$14)*(1-$H$15),0)</f>
        <v>475189</v>
      </c>
      <c r="AJ51" s="164">
        <f>ROUND(AJ102*Содержание!$H$8*(1+$H$13)*(1-$H$14)*(1-$H$15),0)</f>
        <v>477856</v>
      </c>
      <c r="AK51" s="164">
        <f>ROUND(AK102*Содержание!$H$8*(1+$H$13)*(1-$H$14)*(1-$H$15),0)</f>
        <v>493609</v>
      </c>
      <c r="AL51" s="164">
        <f>ROUND(AL102*Содержание!$H$8*(1+$H$13)*(1-$H$14)*(1-$H$15),0)</f>
        <v>499791</v>
      </c>
      <c r="AM51" s="164">
        <f>ROUND(AM102*Содержание!$H$8*(1+$H$13)*(1-$H$14)*(1-$H$15),0)</f>
        <v>512759</v>
      </c>
      <c r="AN51" s="164">
        <f>ROUND(AN102*Содержание!$H$8*(1+$H$13)*(1-$H$14)*(1-$H$15),0)</f>
        <v>524512</v>
      </c>
      <c r="AO51" s="164">
        <f>ROUND(AO102*Содержание!$H$8*(1+$H$13)*(1-$H$14)*(1-$H$15),0)</f>
        <v>531300</v>
      </c>
      <c r="AP51" s="164">
        <f>ROUND(AP102*Содержание!$H$8*(1+$H$13)*(1-$H$14)*(1-$H$15),0)</f>
        <v>538451</v>
      </c>
      <c r="AQ51" s="164">
        <f>ROUND(AQ102*Содержание!$H$8*(1+$H$13)*(1-$H$14)*(1-$H$15),0)</f>
        <v>543177</v>
      </c>
      <c r="AR51" s="164">
        <f>ROUND(AR102*Содержание!$H$8*(1+$H$13)*(1-$H$14)*(1-$H$15),0)</f>
        <v>550569</v>
      </c>
      <c r="AS51" s="1"/>
      <c r="AT51" s="1"/>
      <c r="AU51" s="1"/>
      <c r="AV51" s="1"/>
      <c r="AW51" s="1"/>
      <c r="AX51" s="1"/>
      <c r="AY51" s="1"/>
      <c r="AZ51" s="1"/>
    </row>
    <row r="52" spans="1:52">
      <c r="A52" s="45">
        <v>6000</v>
      </c>
      <c r="B52" s="164">
        <f>ROUND(B103*Содержание!$H$8*(1+$H$13)*(1-$H$14)*(1-$H$15),0)</f>
        <v>176818</v>
      </c>
      <c r="C52" s="164">
        <f>ROUND(C103*Содержание!$H$8*(1+$H$13)*(1-$H$14)*(1-$H$15),0)</f>
        <v>182515</v>
      </c>
      <c r="D52" s="164">
        <f>ROUND(D103*Содержание!$H$8*(1+$H$13)*(1-$H$14)*(1-$H$15),0)</f>
        <v>188693</v>
      </c>
      <c r="E52" s="164">
        <f>ROUND(E103*Содержание!$H$8*(1+$H$13)*(1-$H$14)*(1-$H$15),0)</f>
        <v>194753</v>
      </c>
      <c r="F52" s="164">
        <f>ROUND(F103*Содержание!$H$8*(1+$H$13)*(1-$H$14)*(1-$H$15),0)</f>
        <v>199601</v>
      </c>
      <c r="G52" s="164">
        <f>ROUND(G103*Содержание!$H$8*(1+$H$13)*(1-$H$14)*(1-$H$15),0)</f>
        <v>207843</v>
      </c>
      <c r="H52" s="164">
        <f>ROUND(H103*Содержание!$H$8*(1+$H$13)*(1-$H$14)*(1-$H$15),0)</f>
        <v>212690</v>
      </c>
      <c r="I52" s="164">
        <f>ROUND(I103*Содержание!$H$8*(1+$H$13)*(1-$H$14)*(1-$H$15),0)</f>
        <v>223720</v>
      </c>
      <c r="J52" s="164">
        <f>ROUND(J103*Содержание!$H$8*(1+$H$13)*(1-$H$14)*(1-$H$15),0)</f>
        <v>227717</v>
      </c>
      <c r="K52" s="164">
        <f>ROUND(K103*Содержание!$H$8*(1+$H$13)*(1-$H$14)*(1-$H$15),0)</f>
        <v>240805</v>
      </c>
      <c r="L52" s="164">
        <f>ROUND(L103*Содержание!$H$8*(1+$H$13)*(1-$H$14)*(1-$H$15),0)</f>
        <v>255350</v>
      </c>
      <c r="M52" s="164">
        <f>ROUND(M103*Содержание!$H$8*(1+$H$13)*(1-$H$14)*(1-$H$15),0)</f>
        <v>261408</v>
      </c>
      <c r="N52" s="164">
        <f>ROUND(N103*Содержание!$H$8*(1+$H$13)*(1-$H$14)*(1-$H$15),0)</f>
        <v>266498</v>
      </c>
      <c r="O52" s="164">
        <f>ROUND(O103*Содержание!$H$8*(1+$H$13)*(1-$H$14)*(1-$H$15),0)</f>
        <v>277769</v>
      </c>
      <c r="P52" s="164">
        <f>ROUND(P103*Содержание!$H$8*(1+$H$13)*(1-$H$14)*(1-$H$15),0)</f>
        <v>291342</v>
      </c>
      <c r="Q52" s="164">
        <f>ROUND(Q103*Содержание!$H$8*(1+$H$13)*(1-$H$14)*(1-$H$15),0)</f>
        <v>299099</v>
      </c>
      <c r="R52" s="164">
        <f>ROUND(R103*Содержание!$H$8*(1+$H$13)*(1-$H$14)*(1-$H$15),0)</f>
        <v>306248</v>
      </c>
      <c r="S52" s="164">
        <f>ROUND(S103*Содержание!$H$8*(1+$H$13)*(1-$H$14)*(1-$H$15),0)</f>
        <v>313643</v>
      </c>
      <c r="T52" s="164">
        <f>ROUND(T103*Содержание!$H$8*(1+$H$13)*(1-$H$14)*(1-$H$15),0)</f>
        <v>318003</v>
      </c>
      <c r="U52" s="164">
        <f>ROUND(U103*Содержание!$H$8*(1+$H$13)*(1-$H$14)*(1-$H$15),0)</f>
        <v>327941</v>
      </c>
      <c r="V52" s="164">
        <f>ROUND(V103*Содержание!$H$8*(1+$H$13)*(1-$H$14)*(1-$H$15),0)</f>
        <v>337151</v>
      </c>
      <c r="W52" s="164">
        <f>ROUND(W103*Содержание!$H$8*(1+$H$13)*(1-$H$14)*(1-$H$15),0)</f>
        <v>341757</v>
      </c>
      <c r="X52" s="164">
        <f>ROUND(X103*Содержание!$H$8*(1+$H$13)*(1-$H$14)*(1-$H$15),0)</f>
        <v>345272</v>
      </c>
      <c r="Y52" s="164">
        <f>ROUND(Y103*Содержание!$H$8*(1+$H$13)*(1-$H$14)*(1-$H$15),0)</f>
        <v>351089</v>
      </c>
      <c r="Z52" s="164">
        <f>ROUND(Z103*Содержание!$H$8*(1+$H$13)*(1-$H$14)*(1-$H$15),0)</f>
        <v>359572</v>
      </c>
      <c r="AA52" s="164">
        <f>ROUND(AA103*Содержание!$H$8*(1+$H$13)*(1-$H$14)*(1-$H$15),0)</f>
        <v>366602</v>
      </c>
      <c r="AB52" s="164">
        <f>ROUND(AB103*Содержание!$H$8*(1+$H$13)*(1-$H$14)*(1-$H$15),0)</f>
        <v>376419</v>
      </c>
      <c r="AC52" s="164">
        <f>ROUND(AC103*Содержание!$H$8*(1+$H$13)*(1-$H$14)*(1-$H$15),0)</f>
        <v>399929</v>
      </c>
      <c r="AD52" s="164">
        <f>ROUND(AD103*Содержание!$H$8*(1+$H$13)*(1-$H$14)*(1-$H$15),0)</f>
        <v>414957</v>
      </c>
      <c r="AE52" s="164">
        <f>ROUND(AE103*Содержание!$H$8*(1+$H$13)*(1-$H$14)*(1-$H$15),0)</f>
        <v>441618</v>
      </c>
      <c r="AF52" s="164">
        <f>ROUND(AF103*Содержание!$H$8*(1+$H$13)*(1-$H$14)*(1-$H$15),0)</f>
        <v>450707</v>
      </c>
      <c r="AG52" s="164">
        <f>ROUND(AG103*Содержание!$H$8*(1+$H$13)*(1-$H$14)*(1-$H$15),0)</f>
        <v>467431</v>
      </c>
      <c r="AH52" s="164">
        <f>ROUND(AH103*Содержание!$H$8*(1+$H$13)*(1-$H$14)*(1-$H$15),0)</f>
        <v>474704</v>
      </c>
      <c r="AI52" s="164">
        <f>ROUND(AI103*Содержание!$H$8*(1+$H$13)*(1-$H$14)*(1-$H$15),0)</f>
        <v>478219</v>
      </c>
      <c r="AJ52" s="164">
        <f>ROUND(AJ103*Содержание!$H$8*(1+$H$13)*(1-$H$14)*(1-$H$15),0)</f>
        <v>480397</v>
      </c>
      <c r="AK52" s="164">
        <f>ROUND(AK103*Содержание!$H$8*(1+$H$13)*(1-$H$14)*(1-$H$15),0)</f>
        <v>499063</v>
      </c>
      <c r="AL52" s="164">
        <f>ROUND(AL103*Содержание!$H$8*(1+$H$13)*(1-$H$14)*(1-$H$15),0)</f>
        <v>505487</v>
      </c>
      <c r="AM52" s="164">
        <f>ROUND(AM103*Содержание!$H$8*(1+$H$13)*(1-$H$14)*(1-$H$15),0)</f>
        <v>518938</v>
      </c>
      <c r="AN52" s="164">
        <f>ROUND(AN103*Содержание!$H$8*(1+$H$13)*(1-$H$14)*(1-$H$15),0)</f>
        <v>530573</v>
      </c>
      <c r="AO52" s="164">
        <f>ROUND(AO103*Содержание!$H$8*(1+$H$13)*(1-$H$14)*(1-$H$15),0)</f>
        <v>534574</v>
      </c>
      <c r="AP52" s="164">
        <f>ROUND(AP103*Содержание!$H$8*(1+$H$13)*(1-$H$14)*(1-$H$15),0)</f>
        <v>544389</v>
      </c>
      <c r="AQ52" s="164">
        <f>ROUND(AQ103*Содержание!$H$8*(1+$H$13)*(1-$H$14)*(1-$H$15),0)</f>
        <v>549477</v>
      </c>
      <c r="AR52" s="164">
        <f>ROUND(AR103*Содержание!$H$8*(1+$H$13)*(1-$H$14)*(1-$H$15),0)</f>
        <v>553962</v>
      </c>
      <c r="AS52" s="1"/>
      <c r="AT52" s="1"/>
      <c r="AU52" s="1"/>
      <c r="AV52" s="1"/>
      <c r="AW52" s="1"/>
      <c r="AX52" s="1"/>
      <c r="AY52" s="1"/>
      <c r="AZ52" s="1"/>
    </row>
    <row r="53" spans="1:52">
      <c r="A53" s="1"/>
      <c r="B53" s="76"/>
      <c r="C53" s="1" t="s">
        <v>230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>
      <c r="A54" s="1"/>
      <c r="B54" s="1"/>
      <c r="C54" s="78" t="s">
        <v>224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9" customHeight="1">
      <c r="A55" s="1"/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5.75">
      <c r="A56" s="1"/>
      <c r="B56" s="1"/>
      <c r="C56" s="51" t="s">
        <v>115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"/>
      <c r="S56" s="1"/>
      <c r="T56" s="1"/>
      <c r="U56" s="51" t="s">
        <v>457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J56" s="51" t="s">
        <v>471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5" customHeight="1">
      <c r="A57" s="1"/>
      <c r="B57" s="1"/>
      <c r="C57" s="515" t="s">
        <v>465</v>
      </c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1"/>
      <c r="S57" s="1"/>
      <c r="T57" s="1"/>
      <c r="U57" s="463" t="s">
        <v>466</v>
      </c>
      <c r="V57" s="463"/>
      <c r="W57" s="463"/>
      <c r="X57" s="463"/>
      <c r="Y57" s="463"/>
      <c r="Z57" s="463"/>
      <c r="AA57" s="463"/>
      <c r="AB57" s="463"/>
      <c r="AC57" s="463"/>
      <c r="AD57" s="463"/>
      <c r="AE57" s="463"/>
      <c r="AF57" s="463"/>
      <c r="AG57" s="1"/>
      <c r="AH57" s="1"/>
      <c r="AI57" s="1"/>
      <c r="AJ57" s="515" t="s">
        <v>470</v>
      </c>
      <c r="AK57" s="515"/>
      <c r="AL57" s="515"/>
      <c r="AM57" s="515"/>
      <c r="AN57" s="515"/>
      <c r="AO57" s="515"/>
      <c r="AP57" s="515"/>
      <c r="AQ57" s="515"/>
      <c r="AR57" s="515"/>
      <c r="AS57" s="515"/>
      <c r="AT57" s="515"/>
      <c r="AU57" s="515"/>
      <c r="AV57" s="515"/>
      <c r="AW57" s="515"/>
      <c r="AX57" s="79"/>
      <c r="AY57" s="79"/>
      <c r="AZ57" s="79"/>
    </row>
    <row r="58" spans="1:52" ht="15" customHeight="1">
      <c r="A58" s="1"/>
      <c r="B58" s="1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79"/>
      <c r="S58" s="1"/>
      <c r="T58" s="1"/>
      <c r="U58" s="463"/>
      <c r="V58" s="463"/>
      <c r="W58" s="463"/>
      <c r="X58" s="463"/>
      <c r="Y58" s="463"/>
      <c r="Z58" s="463"/>
      <c r="AA58" s="463"/>
      <c r="AB58" s="463"/>
      <c r="AC58" s="463"/>
      <c r="AD58" s="463"/>
      <c r="AE58" s="463"/>
      <c r="AF58" s="463"/>
      <c r="AG58" s="1"/>
      <c r="AH58" s="1"/>
      <c r="AI58" s="1"/>
      <c r="AJ58" s="515"/>
      <c r="AK58" s="515"/>
      <c r="AL58" s="515"/>
      <c r="AM58" s="515"/>
      <c r="AN58" s="515"/>
      <c r="AO58" s="515"/>
      <c r="AP58" s="515"/>
      <c r="AQ58" s="515"/>
      <c r="AR58" s="515"/>
      <c r="AS58" s="515"/>
      <c r="AT58" s="515"/>
      <c r="AU58" s="515"/>
      <c r="AV58" s="515"/>
      <c r="AW58" s="515"/>
      <c r="AX58" s="79"/>
      <c r="AY58" s="79"/>
      <c r="AZ58" s="79"/>
    </row>
    <row r="59" spans="1:52">
      <c r="A59" s="1"/>
      <c r="B59" s="1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79"/>
      <c r="S59" s="1"/>
      <c r="T59" s="1"/>
      <c r="U59" s="463"/>
      <c r="V59" s="463"/>
      <c r="W59" s="463"/>
      <c r="X59" s="463"/>
      <c r="Y59" s="463"/>
      <c r="Z59" s="463"/>
      <c r="AA59" s="463"/>
      <c r="AB59" s="463"/>
      <c r="AC59" s="463"/>
      <c r="AD59" s="463"/>
      <c r="AE59" s="463"/>
      <c r="AF59" s="463"/>
      <c r="AG59" s="1"/>
      <c r="AH59" s="1"/>
      <c r="AI59" s="1"/>
      <c r="AJ59" s="515"/>
      <c r="AK59" s="515"/>
      <c r="AL59" s="515"/>
      <c r="AM59" s="515"/>
      <c r="AN59" s="515"/>
      <c r="AO59" s="515"/>
      <c r="AP59" s="515"/>
      <c r="AQ59" s="515"/>
      <c r="AR59" s="515"/>
      <c r="AS59" s="515"/>
      <c r="AT59" s="515"/>
      <c r="AU59" s="515"/>
      <c r="AV59" s="515"/>
      <c r="AW59" s="515"/>
      <c r="AX59" s="79"/>
      <c r="AY59" s="79"/>
      <c r="AZ59" s="79"/>
    </row>
    <row r="60" spans="1:52" ht="28.5" customHeight="1">
      <c r="A60" s="1"/>
      <c r="B60" s="1"/>
      <c r="C60" s="1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515"/>
      <c r="AK60" s="515"/>
      <c r="AL60" s="515"/>
      <c r="AM60" s="515"/>
      <c r="AN60" s="515"/>
      <c r="AO60" s="515"/>
      <c r="AP60" s="515"/>
      <c r="AQ60" s="515"/>
      <c r="AR60" s="515"/>
      <c r="AS60" s="515"/>
      <c r="AT60" s="515"/>
      <c r="AU60" s="515"/>
      <c r="AV60" s="515"/>
      <c r="AW60" s="515"/>
      <c r="AX60" s="79"/>
      <c r="AY60" s="79"/>
      <c r="AZ60" s="79"/>
    </row>
    <row r="61" spans="1: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5.75">
      <c r="A62" s="1"/>
      <c r="B62" s="1"/>
      <c r="C62" s="51" t="s">
        <v>467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1" t="s">
        <v>469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51" t="s">
        <v>126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5" customHeight="1">
      <c r="A63" s="1"/>
      <c r="B63" s="1"/>
      <c r="C63" s="463" t="s">
        <v>699</v>
      </c>
      <c r="D63" s="463"/>
      <c r="E63" s="463"/>
      <c r="F63" s="463"/>
      <c r="G63" s="463"/>
      <c r="H63" s="463"/>
      <c r="I63" s="463"/>
      <c r="J63" s="463"/>
      <c r="K63" s="463"/>
      <c r="L63" s="463"/>
      <c r="M63" s="463"/>
      <c r="N63" s="463"/>
      <c r="O63" s="463"/>
      <c r="P63" s="463"/>
      <c r="Q63" s="463"/>
      <c r="R63" s="50"/>
      <c r="S63" s="1"/>
      <c r="T63" s="1"/>
      <c r="U63" s="463" t="s">
        <v>468</v>
      </c>
      <c r="V63" s="463"/>
      <c r="W63" s="463"/>
      <c r="X63" s="463"/>
      <c r="Y63" s="463"/>
      <c r="Z63" s="463"/>
      <c r="AA63" s="463"/>
      <c r="AB63" s="463"/>
      <c r="AC63" s="463"/>
      <c r="AD63" s="463"/>
      <c r="AE63" s="463"/>
      <c r="AF63" s="463"/>
      <c r="AG63" s="1"/>
      <c r="AH63" s="1"/>
      <c r="AI63" s="1"/>
      <c r="AJ63" s="463" t="s">
        <v>464</v>
      </c>
      <c r="AK63" s="463"/>
      <c r="AL63" s="463"/>
      <c r="AM63" s="463"/>
      <c r="AN63" s="463"/>
      <c r="AO63" s="463"/>
      <c r="AP63" s="463"/>
      <c r="AQ63" s="463"/>
      <c r="AR63" s="463"/>
      <c r="AS63" s="463"/>
      <c r="AT63" s="463"/>
      <c r="AU63" s="1"/>
      <c r="AV63" s="1"/>
      <c r="AW63" s="1"/>
      <c r="AX63" s="1"/>
      <c r="AY63" s="1"/>
      <c r="AZ63" s="1"/>
    </row>
    <row r="64" spans="1:52" ht="15" customHeight="1">
      <c r="A64" s="1"/>
      <c r="B64" s="1"/>
      <c r="C64" s="463"/>
      <c r="D64" s="463"/>
      <c r="E64" s="463"/>
      <c r="F64" s="463"/>
      <c r="G64" s="463"/>
      <c r="H64" s="463"/>
      <c r="I64" s="463"/>
      <c r="J64" s="463"/>
      <c r="K64" s="463"/>
      <c r="L64" s="463"/>
      <c r="M64" s="463"/>
      <c r="N64" s="463"/>
      <c r="O64" s="463"/>
      <c r="P64" s="463"/>
      <c r="Q64" s="463"/>
      <c r="R64" s="50"/>
      <c r="S64" s="1"/>
      <c r="T64" s="1"/>
      <c r="U64" s="463"/>
      <c r="V64" s="463"/>
      <c r="W64" s="463"/>
      <c r="X64" s="463"/>
      <c r="Y64" s="463"/>
      <c r="Z64" s="463"/>
      <c r="AA64" s="463"/>
      <c r="AB64" s="463"/>
      <c r="AC64" s="463"/>
      <c r="AD64" s="463"/>
      <c r="AE64" s="463"/>
      <c r="AF64" s="463"/>
      <c r="AG64" s="1"/>
      <c r="AH64" s="1"/>
      <c r="AI64" s="1"/>
      <c r="AJ64" s="463"/>
      <c r="AK64" s="463"/>
      <c r="AL64" s="463"/>
      <c r="AM64" s="463"/>
      <c r="AN64" s="463"/>
      <c r="AO64" s="463"/>
      <c r="AP64" s="463"/>
      <c r="AQ64" s="463"/>
      <c r="AR64" s="463"/>
      <c r="AS64" s="463"/>
      <c r="AT64" s="463"/>
      <c r="AU64" s="1"/>
      <c r="AV64" s="1"/>
      <c r="AW64" s="1"/>
      <c r="AX64" s="1"/>
      <c r="AY64" s="1"/>
      <c r="AZ64" s="1"/>
    </row>
    <row r="65" spans="1:52">
      <c r="A65" s="1"/>
      <c r="B65" s="1"/>
      <c r="C65" s="463"/>
      <c r="D65" s="463"/>
      <c r="E65" s="463"/>
      <c r="F65" s="463"/>
      <c r="G65" s="463"/>
      <c r="H65" s="463"/>
      <c r="I65" s="463"/>
      <c r="J65" s="463"/>
      <c r="K65" s="463"/>
      <c r="L65" s="463"/>
      <c r="M65" s="463"/>
      <c r="N65" s="463"/>
      <c r="O65" s="463"/>
      <c r="P65" s="463"/>
      <c r="Q65" s="463"/>
      <c r="R65" s="50"/>
      <c r="S65" s="1"/>
      <c r="T65" s="1"/>
      <c r="U65" s="463"/>
      <c r="V65" s="463"/>
      <c r="W65" s="463"/>
      <c r="X65" s="463"/>
      <c r="Y65" s="463"/>
      <c r="Z65" s="463"/>
      <c r="AA65" s="463"/>
      <c r="AB65" s="463"/>
      <c r="AC65" s="463"/>
      <c r="AD65" s="463"/>
      <c r="AE65" s="463"/>
      <c r="AF65" s="463"/>
      <c r="AG65" s="1"/>
      <c r="AH65" s="1"/>
      <c r="AI65" s="1"/>
      <c r="AJ65" s="463"/>
      <c r="AK65" s="463"/>
      <c r="AL65" s="463"/>
      <c r="AM65" s="463"/>
      <c r="AN65" s="463"/>
      <c r="AO65" s="463"/>
      <c r="AP65" s="463"/>
      <c r="AQ65" s="463"/>
      <c r="AR65" s="463"/>
      <c r="AS65" s="463"/>
      <c r="AT65" s="463"/>
      <c r="AU65" s="1"/>
      <c r="AV65" s="1"/>
      <c r="AW65" s="1"/>
      <c r="AX65" s="1"/>
      <c r="AY65" s="1"/>
      <c r="AZ65" s="1"/>
    </row>
    <row r="66" spans="1:52" ht="25.5" customHeight="1">
      <c r="A66" s="1"/>
      <c r="B66" s="1"/>
      <c r="C66" s="1"/>
      <c r="D66" s="4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0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1"/>
      <c r="AH66" s="1"/>
      <c r="AI66" s="1"/>
      <c r="AJ66" s="463"/>
      <c r="AK66" s="463"/>
      <c r="AL66" s="463"/>
      <c r="AM66" s="463"/>
      <c r="AN66" s="463"/>
      <c r="AO66" s="463"/>
      <c r="AP66" s="463"/>
      <c r="AQ66" s="463"/>
      <c r="AR66" s="463"/>
      <c r="AS66" s="463"/>
      <c r="AT66" s="463"/>
      <c r="AU66" s="1"/>
      <c r="AV66" s="1"/>
      <c r="AW66" s="1"/>
      <c r="AX66" s="1"/>
      <c r="AY66" s="1"/>
      <c r="AZ66" s="1"/>
    </row>
    <row r="67" spans="1:52" ht="15" customHeight="1">
      <c r="A67" s="149" t="s">
        <v>563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9" spans="1:52" hidden="1" outlineLevel="1">
      <c r="A69" s="45"/>
      <c r="B69" s="45">
        <v>1750</v>
      </c>
      <c r="C69" s="45">
        <v>1875</v>
      </c>
      <c r="D69" s="45">
        <v>2000</v>
      </c>
      <c r="E69" s="45">
        <v>2125</v>
      </c>
      <c r="F69" s="45">
        <v>2250</v>
      </c>
      <c r="G69" s="45">
        <v>2375</v>
      </c>
      <c r="H69" s="45">
        <v>2500</v>
      </c>
      <c r="I69" s="45">
        <v>2625</v>
      </c>
      <c r="J69" s="45">
        <v>2750</v>
      </c>
      <c r="K69" s="45">
        <v>2875</v>
      </c>
      <c r="L69" s="45">
        <v>3000</v>
      </c>
      <c r="M69" s="45">
        <v>3125</v>
      </c>
      <c r="N69" s="45">
        <v>3250</v>
      </c>
      <c r="O69" s="45">
        <v>3375</v>
      </c>
      <c r="P69" s="45">
        <v>3500</v>
      </c>
      <c r="Q69" s="45">
        <v>3625</v>
      </c>
      <c r="R69" s="45">
        <v>3750</v>
      </c>
      <c r="S69" s="45">
        <v>3875</v>
      </c>
      <c r="T69" s="45">
        <v>4000</v>
      </c>
      <c r="U69" s="45">
        <v>4125</v>
      </c>
      <c r="V69" s="45">
        <v>4250</v>
      </c>
      <c r="W69" s="45">
        <v>4375</v>
      </c>
      <c r="X69" s="45">
        <v>4500</v>
      </c>
      <c r="Y69" s="45">
        <v>4625</v>
      </c>
      <c r="Z69" s="45">
        <v>4750</v>
      </c>
      <c r="AA69" s="45">
        <v>4875</v>
      </c>
      <c r="AB69" s="45">
        <v>5000</v>
      </c>
      <c r="AC69" s="45">
        <v>5125</v>
      </c>
      <c r="AD69" s="45">
        <v>5250</v>
      </c>
      <c r="AE69" s="45">
        <v>5375</v>
      </c>
      <c r="AF69" s="45">
        <v>5500</v>
      </c>
      <c r="AG69" s="45">
        <v>5625</v>
      </c>
      <c r="AH69" s="45">
        <v>5750</v>
      </c>
      <c r="AI69" s="45">
        <v>5875</v>
      </c>
      <c r="AJ69" s="45">
        <v>6000</v>
      </c>
      <c r="AK69" s="45">
        <v>6125</v>
      </c>
      <c r="AL69" s="45">
        <v>6250</v>
      </c>
      <c r="AM69" s="45">
        <v>6375</v>
      </c>
      <c r="AN69" s="45">
        <v>6500</v>
      </c>
      <c r="AO69" s="45">
        <v>6625</v>
      </c>
      <c r="AP69" s="45">
        <v>6750</v>
      </c>
      <c r="AQ69" s="45">
        <v>6875</v>
      </c>
      <c r="AR69" s="45">
        <v>7000</v>
      </c>
      <c r="AS69" s="154"/>
      <c r="AT69" s="154"/>
      <c r="AU69" s="154"/>
      <c r="AV69" s="154"/>
      <c r="AW69" s="154"/>
      <c r="AX69" s="154"/>
      <c r="AY69" s="154"/>
      <c r="AZ69" s="154"/>
    </row>
    <row r="70" spans="1:52" hidden="1" outlineLevel="1">
      <c r="A70" s="45">
        <v>1875</v>
      </c>
      <c r="B70" s="164">
        <v>76217.94</v>
      </c>
      <c r="C70" s="164">
        <v>78640.5</v>
      </c>
      <c r="D70" s="164">
        <v>81333.95</v>
      </c>
      <c r="E70" s="164">
        <v>84160.27</v>
      </c>
      <c r="F70" s="164">
        <v>85238.68</v>
      </c>
      <c r="G70" s="164">
        <v>88197.87</v>
      </c>
      <c r="H70" s="164">
        <v>95336.8</v>
      </c>
      <c r="I70" s="164">
        <v>98434.01</v>
      </c>
      <c r="J70" s="164">
        <v>100182.95</v>
      </c>
      <c r="K70" s="164">
        <v>103279.13</v>
      </c>
      <c r="L70" s="164">
        <v>108934.86</v>
      </c>
      <c r="M70" s="164">
        <v>111494.41</v>
      </c>
      <c r="N70" s="164">
        <v>114456.69</v>
      </c>
      <c r="O70" s="164">
        <v>117013.15</v>
      </c>
      <c r="P70" s="164">
        <v>122403.14</v>
      </c>
      <c r="Q70" s="164">
        <v>124961.66</v>
      </c>
      <c r="R70" s="164">
        <v>128328.73</v>
      </c>
      <c r="S70" s="164">
        <v>130754.38</v>
      </c>
      <c r="T70" s="164">
        <v>135867.29999999999</v>
      </c>
      <c r="U70" s="164">
        <v>138695.67999999999</v>
      </c>
      <c r="V70" s="164">
        <v>141524.06</v>
      </c>
      <c r="W70" s="164">
        <v>144487.37</v>
      </c>
      <c r="X70" s="164">
        <v>149737.28</v>
      </c>
      <c r="Y70" s="164">
        <v>152026.97</v>
      </c>
      <c r="Z70" s="164">
        <v>155259.10999999999</v>
      </c>
      <c r="AA70" s="164">
        <v>157277.91</v>
      </c>
      <c r="AB70" s="164">
        <v>163340.49</v>
      </c>
      <c r="AC70" s="164">
        <v>163471.29999999999</v>
      </c>
      <c r="AD70" s="164">
        <v>165358.26</v>
      </c>
      <c r="AE70" s="164">
        <v>167916.78</v>
      </c>
      <c r="AF70" s="164">
        <v>173302.65</v>
      </c>
      <c r="AG70" s="164">
        <v>176130</v>
      </c>
      <c r="AH70" s="164">
        <v>178554.62</v>
      </c>
      <c r="AI70" s="164">
        <v>181248.07</v>
      </c>
      <c r="AJ70" s="164">
        <v>186632.91</v>
      </c>
      <c r="AK70" s="164">
        <v>197676.57</v>
      </c>
      <c r="AL70" s="164">
        <v>200637.82</v>
      </c>
      <c r="AM70" s="164">
        <v>203062.44</v>
      </c>
      <c r="AN70" s="164">
        <v>208719.2</v>
      </c>
      <c r="AO70" s="164">
        <v>212082.15</v>
      </c>
      <c r="AP70" s="164">
        <v>214509.86</v>
      </c>
      <c r="AQ70" s="164">
        <v>217335.15</v>
      </c>
      <c r="AR70" s="164">
        <v>223260.74</v>
      </c>
      <c r="AS70" s="154"/>
      <c r="AT70" s="154"/>
      <c r="AU70" s="154"/>
      <c r="AV70" s="154"/>
      <c r="AW70" s="154"/>
      <c r="AX70" s="154"/>
      <c r="AY70" s="154"/>
      <c r="AZ70" s="154"/>
    </row>
    <row r="71" spans="1:52" hidden="1" outlineLevel="1">
      <c r="A71" s="45">
        <v>2000</v>
      </c>
      <c r="B71" s="164">
        <v>78503.509999999995</v>
      </c>
      <c r="C71" s="164">
        <v>81466.820000000007</v>
      </c>
      <c r="D71" s="164">
        <v>84970.880000000005</v>
      </c>
      <c r="E71" s="164">
        <v>88335.89</v>
      </c>
      <c r="F71" s="164">
        <v>89683.13</v>
      </c>
      <c r="G71" s="164">
        <v>90759.48</v>
      </c>
      <c r="H71" s="164">
        <v>99510.36</v>
      </c>
      <c r="I71" s="164">
        <v>101531.22</v>
      </c>
      <c r="J71" s="164">
        <v>103011.33</v>
      </c>
      <c r="K71" s="164">
        <v>105840.74</v>
      </c>
      <c r="L71" s="164">
        <v>109475.61</v>
      </c>
      <c r="M71" s="164">
        <v>114592.65</v>
      </c>
      <c r="N71" s="164">
        <v>117149.11</v>
      </c>
      <c r="O71" s="164">
        <v>119709.69</v>
      </c>
      <c r="P71" s="164">
        <v>125499.32</v>
      </c>
      <c r="Q71" s="164">
        <v>128328.73</v>
      </c>
      <c r="R71" s="164">
        <v>131288.95000000001</v>
      </c>
      <c r="S71" s="164">
        <v>133983.43</v>
      </c>
      <c r="T71" s="164">
        <v>139907.99</v>
      </c>
      <c r="U71" s="164">
        <v>140312.78</v>
      </c>
      <c r="V71" s="164">
        <v>143812.72</v>
      </c>
      <c r="W71" s="164">
        <v>146911.99</v>
      </c>
      <c r="X71" s="164">
        <v>150141.04</v>
      </c>
      <c r="Y71" s="164">
        <v>152026.97</v>
      </c>
      <c r="Z71" s="164">
        <v>154587.54999999999</v>
      </c>
      <c r="AA71" s="164">
        <v>160506.96</v>
      </c>
      <c r="AB71" s="164">
        <v>164685.67000000001</v>
      </c>
      <c r="AC71" s="164">
        <v>170609.2</v>
      </c>
      <c r="AD71" s="164">
        <v>171417.75</v>
      </c>
      <c r="AE71" s="164">
        <v>172628</v>
      </c>
      <c r="AF71" s="164">
        <v>182458.32</v>
      </c>
      <c r="AG71" s="164">
        <v>185017.87</v>
      </c>
      <c r="AH71" s="164">
        <v>185825.39</v>
      </c>
      <c r="AI71" s="164">
        <v>186094.22</v>
      </c>
      <c r="AJ71" s="164">
        <v>196464.26</v>
      </c>
      <c r="AK71" s="164">
        <v>205755.89</v>
      </c>
      <c r="AL71" s="164">
        <v>209796.58</v>
      </c>
      <c r="AM71" s="164">
        <v>210739.03</v>
      </c>
      <c r="AN71" s="164">
        <v>219893.67</v>
      </c>
      <c r="AO71" s="164">
        <v>223260.74</v>
      </c>
      <c r="AP71" s="164">
        <v>222855.95</v>
      </c>
      <c r="AQ71" s="164">
        <v>223798.39999999999</v>
      </c>
      <c r="AR71" s="164">
        <v>235379.72</v>
      </c>
      <c r="AS71" s="154"/>
      <c r="AT71" s="154"/>
      <c r="AU71" s="154"/>
      <c r="AV71" s="154"/>
      <c r="AW71" s="154"/>
      <c r="AX71" s="154"/>
      <c r="AY71" s="154"/>
      <c r="AZ71" s="154"/>
    </row>
    <row r="72" spans="1:52" hidden="1" outlineLevel="1">
      <c r="A72" s="45">
        <v>2125</v>
      </c>
      <c r="B72" s="164">
        <v>82814.06</v>
      </c>
      <c r="C72" s="164">
        <v>85102.720000000001</v>
      </c>
      <c r="D72" s="164">
        <v>87931.1</v>
      </c>
      <c r="E72" s="164">
        <v>89411.21</v>
      </c>
      <c r="F72" s="164">
        <v>90489.62</v>
      </c>
      <c r="G72" s="164">
        <v>95608.72</v>
      </c>
      <c r="H72" s="164">
        <v>102741.47</v>
      </c>
      <c r="I72" s="164">
        <v>103011.33</v>
      </c>
      <c r="J72" s="164">
        <v>104763.36</v>
      </c>
      <c r="K72" s="164">
        <v>109340.68</v>
      </c>
      <c r="L72" s="164">
        <v>113380.34</v>
      </c>
      <c r="M72" s="164">
        <v>116073.79</v>
      </c>
      <c r="N72" s="164">
        <v>118227.52</v>
      </c>
      <c r="O72" s="164">
        <v>123884.28</v>
      </c>
      <c r="P72" s="164">
        <v>131692.71</v>
      </c>
      <c r="Q72" s="164">
        <v>133310.84</v>
      </c>
      <c r="R72" s="164">
        <v>134521.09</v>
      </c>
      <c r="S72" s="164">
        <v>138965.54</v>
      </c>
      <c r="T72" s="164">
        <v>145025.03</v>
      </c>
      <c r="U72" s="164">
        <v>145160.99</v>
      </c>
      <c r="V72" s="164">
        <v>146638.01</v>
      </c>
      <c r="W72" s="164">
        <v>150546.85999999999</v>
      </c>
      <c r="X72" s="164">
        <v>156875.18</v>
      </c>
      <c r="Y72" s="164">
        <v>157951.53</v>
      </c>
      <c r="Z72" s="164">
        <v>159162.81</v>
      </c>
      <c r="AA72" s="164">
        <v>165222.29999999999</v>
      </c>
      <c r="AB72" s="164">
        <v>169801.68</v>
      </c>
      <c r="AC72" s="164">
        <v>175322.48</v>
      </c>
      <c r="AD72" s="164">
        <v>175996.1</v>
      </c>
      <c r="AE72" s="164">
        <v>180707.32</v>
      </c>
      <c r="AF72" s="164">
        <v>188923.63</v>
      </c>
      <c r="AG72" s="164">
        <v>191616.05</v>
      </c>
      <c r="AH72" s="164">
        <v>190808.53</v>
      </c>
      <c r="AI72" s="164">
        <v>196599.19</v>
      </c>
      <c r="AJ72" s="164">
        <v>203062.44</v>
      </c>
      <c r="AK72" s="164">
        <v>208719.2</v>
      </c>
      <c r="AL72" s="164">
        <v>214509.86</v>
      </c>
      <c r="AM72" s="164">
        <v>219758.74</v>
      </c>
      <c r="AN72" s="164">
        <v>227163.41</v>
      </c>
      <c r="AO72" s="164">
        <v>230396.58</v>
      </c>
      <c r="AP72" s="164">
        <v>231743.82</v>
      </c>
      <c r="AQ72" s="164">
        <v>234838.97</v>
      </c>
      <c r="AR72" s="164">
        <v>242110.77</v>
      </c>
      <c r="AS72" s="154"/>
      <c r="AT72" s="154"/>
      <c r="AU72" s="154"/>
      <c r="AV72" s="154"/>
      <c r="AW72" s="154"/>
      <c r="AX72" s="154"/>
      <c r="AY72" s="154"/>
      <c r="AZ72" s="154"/>
    </row>
    <row r="73" spans="1:52" hidden="1" outlineLevel="1">
      <c r="A73" s="45">
        <v>2250</v>
      </c>
      <c r="B73" s="164">
        <v>84970.880000000005</v>
      </c>
      <c r="C73" s="164">
        <v>87661.24</v>
      </c>
      <c r="D73" s="164">
        <v>88737.59</v>
      </c>
      <c r="E73" s="164">
        <v>90085.86</v>
      </c>
      <c r="F73" s="164">
        <v>91834.8</v>
      </c>
      <c r="G73" s="164">
        <v>98567.91</v>
      </c>
      <c r="H73" s="164">
        <v>105566.76</v>
      </c>
      <c r="I73" s="164">
        <v>105302.05</v>
      </c>
      <c r="J73" s="164">
        <v>106109.57</v>
      </c>
      <c r="K73" s="164">
        <v>110822.85</v>
      </c>
      <c r="L73" s="164">
        <v>115535.1</v>
      </c>
      <c r="M73" s="164">
        <v>118767.24</v>
      </c>
      <c r="N73" s="164">
        <v>120651.11</v>
      </c>
      <c r="O73" s="164">
        <v>126844.5</v>
      </c>
      <c r="P73" s="164">
        <v>135329.64000000001</v>
      </c>
      <c r="Q73" s="164">
        <v>135466.63</v>
      </c>
      <c r="R73" s="164">
        <v>137079.60999999999</v>
      </c>
      <c r="S73" s="164">
        <v>141658.99</v>
      </c>
      <c r="T73" s="164">
        <v>149064.69</v>
      </c>
      <c r="U73" s="164">
        <v>149199.62</v>
      </c>
      <c r="V73" s="164">
        <v>148661.96</v>
      </c>
      <c r="W73" s="164">
        <v>154718.35999999999</v>
      </c>
      <c r="X73" s="164">
        <v>161318.6</v>
      </c>
      <c r="Y73" s="164">
        <v>160646.01</v>
      </c>
      <c r="Z73" s="164">
        <v>161992.22</v>
      </c>
      <c r="AA73" s="164">
        <v>170070.51</v>
      </c>
      <c r="AB73" s="164">
        <v>172628</v>
      </c>
      <c r="AC73" s="164">
        <v>176534.79</v>
      </c>
      <c r="AD73" s="164">
        <v>179094.34</v>
      </c>
      <c r="AE73" s="164">
        <v>185286.7</v>
      </c>
      <c r="AF73" s="164">
        <v>192155.77</v>
      </c>
      <c r="AG73" s="164">
        <v>193096.16</v>
      </c>
      <c r="AH73" s="164">
        <v>196464.26</v>
      </c>
      <c r="AI73" s="164">
        <v>199964.2</v>
      </c>
      <c r="AJ73" s="164">
        <v>207369.9</v>
      </c>
      <c r="AK73" s="164">
        <v>213160.56</v>
      </c>
      <c r="AL73" s="164">
        <v>216798.52</v>
      </c>
      <c r="AM73" s="164">
        <v>226355.89</v>
      </c>
      <c r="AN73" s="164">
        <v>232147.58</v>
      </c>
      <c r="AO73" s="164">
        <v>235244.79</v>
      </c>
      <c r="AP73" s="164">
        <v>236859.83</v>
      </c>
      <c r="AQ73" s="164">
        <v>240091.97</v>
      </c>
      <c r="AR73" s="164">
        <v>248172.32</v>
      </c>
      <c r="AS73" s="154"/>
      <c r="AT73" s="154"/>
      <c r="AU73" s="154"/>
      <c r="AV73" s="154"/>
      <c r="AW73" s="154"/>
      <c r="AX73" s="154"/>
      <c r="AY73" s="154"/>
      <c r="AZ73" s="154"/>
    </row>
    <row r="74" spans="1:52" hidden="1" outlineLevel="1">
      <c r="A74" s="45">
        <v>2375</v>
      </c>
      <c r="B74" s="164">
        <v>89411.21</v>
      </c>
      <c r="C74" s="164">
        <v>91700.9</v>
      </c>
      <c r="D74" s="164">
        <v>94123.46</v>
      </c>
      <c r="E74" s="164">
        <v>96815.88</v>
      </c>
      <c r="F74" s="164">
        <v>98434.01</v>
      </c>
      <c r="G74" s="164">
        <v>104897.26</v>
      </c>
      <c r="H74" s="164">
        <v>109880.4</v>
      </c>
      <c r="I74" s="164">
        <v>115401.2</v>
      </c>
      <c r="J74" s="164">
        <v>116611.45</v>
      </c>
      <c r="K74" s="164">
        <v>117687.8</v>
      </c>
      <c r="L74" s="164">
        <v>122939.77</v>
      </c>
      <c r="M74" s="164">
        <v>128734.55</v>
      </c>
      <c r="N74" s="164">
        <v>132233.46</v>
      </c>
      <c r="O74" s="164">
        <v>138290.89000000001</v>
      </c>
      <c r="P74" s="164">
        <v>143812.72</v>
      </c>
      <c r="Q74" s="164">
        <v>146235.28</v>
      </c>
      <c r="R74" s="164">
        <v>150275.97</v>
      </c>
      <c r="S74" s="164">
        <v>153104.35</v>
      </c>
      <c r="T74" s="164">
        <v>159704.59</v>
      </c>
      <c r="U74" s="164">
        <v>158354.26</v>
      </c>
      <c r="V74" s="164">
        <v>159972.39000000001</v>
      </c>
      <c r="W74" s="164">
        <v>166433.57999999999</v>
      </c>
      <c r="X74" s="164">
        <v>173302.65</v>
      </c>
      <c r="Y74" s="164">
        <v>176130</v>
      </c>
      <c r="Z74" s="164">
        <v>179094.34</v>
      </c>
      <c r="AA74" s="164">
        <v>182594.28</v>
      </c>
      <c r="AB74" s="164">
        <v>189329.45</v>
      </c>
      <c r="AC74" s="164">
        <v>194444.43</v>
      </c>
      <c r="AD74" s="164">
        <v>196733.09</v>
      </c>
      <c r="AE74" s="164">
        <v>203870.99</v>
      </c>
      <c r="AF74" s="164">
        <v>211680.45</v>
      </c>
      <c r="AG74" s="164">
        <v>212890.7</v>
      </c>
      <c r="AH74" s="164">
        <v>215986.88</v>
      </c>
      <c r="AI74" s="164">
        <v>216798.52</v>
      </c>
      <c r="AJ74" s="164">
        <v>224201.13</v>
      </c>
      <c r="AK74" s="164">
        <v>237939.27</v>
      </c>
      <c r="AL74" s="164">
        <v>244670.32</v>
      </c>
      <c r="AM74" s="164">
        <v>248172.32</v>
      </c>
      <c r="AN74" s="164">
        <v>251403.43</v>
      </c>
      <c r="AO74" s="164">
        <v>255038.3</v>
      </c>
      <c r="AP74" s="164">
        <v>261770.38</v>
      </c>
      <c r="AQ74" s="164">
        <v>265541.21000000002</v>
      </c>
      <c r="AR74" s="164">
        <v>269176.08</v>
      </c>
      <c r="AS74" s="154"/>
      <c r="AT74" s="154"/>
      <c r="AU74" s="154"/>
      <c r="AV74" s="154"/>
      <c r="AW74" s="154"/>
      <c r="AX74" s="154"/>
      <c r="AY74" s="154"/>
      <c r="AZ74" s="154"/>
    </row>
    <row r="75" spans="1:52" hidden="1" outlineLevel="1">
      <c r="A75" s="45">
        <v>2500</v>
      </c>
      <c r="B75" s="164">
        <v>90085.86</v>
      </c>
      <c r="C75" s="164">
        <v>93318</v>
      </c>
      <c r="D75" s="164">
        <v>96280.28</v>
      </c>
      <c r="E75" s="164">
        <v>99781.25</v>
      </c>
      <c r="F75" s="164">
        <v>101931.89</v>
      </c>
      <c r="G75" s="164">
        <v>107860.57</v>
      </c>
      <c r="H75" s="164">
        <v>114725.52</v>
      </c>
      <c r="I75" s="164">
        <v>118633.34</v>
      </c>
      <c r="J75" s="164">
        <v>121460.69</v>
      </c>
      <c r="K75" s="164">
        <v>123344.56</v>
      </c>
      <c r="L75" s="164">
        <v>129673.91</v>
      </c>
      <c r="M75" s="164">
        <v>133983.43</v>
      </c>
      <c r="N75" s="164">
        <v>136002.23000000001</v>
      </c>
      <c r="O75" s="164">
        <v>145160.99</v>
      </c>
      <c r="P75" s="164">
        <v>147987.31</v>
      </c>
      <c r="Q75" s="164">
        <v>152833.46</v>
      </c>
      <c r="R75" s="164">
        <v>156469.35999999999</v>
      </c>
      <c r="S75" s="164">
        <v>159704.59</v>
      </c>
      <c r="T75" s="164">
        <v>166703.44</v>
      </c>
      <c r="U75" s="164">
        <v>166975.35999999999</v>
      </c>
      <c r="V75" s="164">
        <v>168456.5</v>
      </c>
      <c r="W75" s="164">
        <v>175187.55</v>
      </c>
      <c r="X75" s="164">
        <v>178689.55</v>
      </c>
      <c r="Y75" s="164">
        <v>182458.32</v>
      </c>
      <c r="Z75" s="164">
        <v>186901.74</v>
      </c>
      <c r="AA75" s="164">
        <v>192422.54</v>
      </c>
      <c r="AB75" s="164">
        <v>195923.51</v>
      </c>
      <c r="AC75" s="164">
        <v>204946.31</v>
      </c>
      <c r="AD75" s="164">
        <v>207908.59</v>
      </c>
      <c r="AE75" s="164">
        <v>215986.88</v>
      </c>
      <c r="AF75" s="164">
        <v>219354.98</v>
      </c>
      <c r="AG75" s="164">
        <v>222991.91</v>
      </c>
      <c r="AH75" s="164">
        <v>226626.78</v>
      </c>
      <c r="AI75" s="164">
        <v>228915.44</v>
      </c>
      <c r="AJ75" s="164">
        <v>237129.69</v>
      </c>
      <c r="AK75" s="164">
        <v>250999.67</v>
      </c>
      <c r="AL75" s="164">
        <v>253961.95</v>
      </c>
      <c r="AM75" s="164">
        <v>262850.84999999998</v>
      </c>
      <c r="AN75" s="164">
        <v>266888.45</v>
      </c>
      <c r="AO75" s="164">
        <v>269984.63</v>
      </c>
      <c r="AP75" s="164">
        <v>277528.34999999998</v>
      </c>
      <c r="AQ75" s="164">
        <v>281568.01</v>
      </c>
      <c r="AR75" s="164">
        <v>285738.48</v>
      </c>
      <c r="AS75" s="154"/>
      <c r="AT75" s="154"/>
      <c r="AU75" s="154"/>
      <c r="AV75" s="154"/>
      <c r="AW75" s="154"/>
      <c r="AX75" s="154"/>
      <c r="AY75" s="154"/>
      <c r="AZ75" s="154"/>
    </row>
    <row r="76" spans="1:52" hidden="1" outlineLevel="1">
      <c r="A76" s="45">
        <v>2625</v>
      </c>
      <c r="B76" s="164">
        <v>94528.25</v>
      </c>
      <c r="C76" s="164">
        <v>98030.25</v>
      </c>
      <c r="D76" s="164">
        <v>100049.05</v>
      </c>
      <c r="E76" s="164">
        <v>101800.05</v>
      </c>
      <c r="F76" s="164">
        <v>103819.88</v>
      </c>
      <c r="G76" s="164">
        <v>112169.06</v>
      </c>
      <c r="H76" s="164">
        <v>120922</v>
      </c>
      <c r="I76" s="164">
        <v>122538.07</v>
      </c>
      <c r="J76" s="164">
        <v>123210.66</v>
      </c>
      <c r="K76" s="164">
        <v>129405.08</v>
      </c>
      <c r="L76" s="164">
        <v>136002.23000000001</v>
      </c>
      <c r="M76" s="164">
        <v>138695.67999999999</v>
      </c>
      <c r="N76" s="164">
        <v>140312.78</v>
      </c>
      <c r="O76" s="164">
        <v>148928.73000000001</v>
      </c>
      <c r="P76" s="164">
        <v>154988.22</v>
      </c>
      <c r="Q76" s="164">
        <v>157681.67000000001</v>
      </c>
      <c r="R76" s="164">
        <v>158489.19</v>
      </c>
      <c r="S76" s="164">
        <v>165358.26</v>
      </c>
      <c r="T76" s="164">
        <v>171821.51</v>
      </c>
      <c r="U76" s="164">
        <v>172093.43</v>
      </c>
      <c r="V76" s="164">
        <v>174112.23</v>
      </c>
      <c r="W76" s="164">
        <v>177342.31</v>
      </c>
      <c r="X76" s="164">
        <v>184748.01</v>
      </c>
      <c r="Y76" s="164">
        <v>188251.04</v>
      </c>
      <c r="Z76" s="164">
        <v>189461.29</v>
      </c>
      <c r="AA76" s="164">
        <v>198886.82</v>
      </c>
      <c r="AB76" s="164">
        <v>202523.75</v>
      </c>
      <c r="AC76" s="164">
        <v>206965.11</v>
      </c>
      <c r="AD76" s="164">
        <v>212082.15</v>
      </c>
      <c r="AE76" s="164">
        <v>222183.36</v>
      </c>
      <c r="AF76" s="164">
        <v>225954.19</v>
      </c>
      <c r="AG76" s="164">
        <v>229453.1</v>
      </c>
      <c r="AH76" s="164">
        <v>228377.78</v>
      </c>
      <c r="AI76" s="164">
        <v>235513.62</v>
      </c>
      <c r="AJ76" s="164">
        <v>243728.9</v>
      </c>
      <c r="AK76" s="164">
        <v>251133.57</v>
      </c>
      <c r="AL76" s="164">
        <v>256115.68</v>
      </c>
      <c r="AM76" s="164">
        <v>271467.83</v>
      </c>
      <c r="AN76" s="164">
        <v>279546.12</v>
      </c>
      <c r="AO76" s="164">
        <v>280085.84000000003</v>
      </c>
      <c r="AP76" s="164">
        <v>280893.36</v>
      </c>
      <c r="AQ76" s="164">
        <v>288300.09000000003</v>
      </c>
      <c r="AR76" s="164">
        <v>294628.40999999997</v>
      </c>
      <c r="AS76" s="154"/>
      <c r="AT76" s="154"/>
      <c r="AU76" s="154"/>
      <c r="AV76" s="154"/>
      <c r="AW76" s="154"/>
      <c r="AX76" s="154"/>
      <c r="AY76" s="154"/>
      <c r="AZ76" s="154"/>
    </row>
    <row r="77" spans="1:52" hidden="1" outlineLevel="1">
      <c r="A77" s="45">
        <v>2750</v>
      </c>
      <c r="B77" s="164">
        <v>96415.21</v>
      </c>
      <c r="C77" s="164">
        <v>100049.05</v>
      </c>
      <c r="D77" s="164">
        <v>102203.81</v>
      </c>
      <c r="E77" s="164">
        <v>103684.95</v>
      </c>
      <c r="F77" s="164">
        <v>105566.76</v>
      </c>
      <c r="G77" s="164">
        <v>114860.45</v>
      </c>
      <c r="H77" s="164">
        <v>123075.73</v>
      </c>
      <c r="I77" s="164">
        <v>125231.52</v>
      </c>
      <c r="J77" s="164">
        <v>125903.08</v>
      </c>
      <c r="K77" s="164">
        <v>133040.98000000001</v>
      </c>
      <c r="L77" s="164">
        <v>139504.23000000001</v>
      </c>
      <c r="M77" s="164">
        <v>141524.06</v>
      </c>
      <c r="N77" s="164">
        <v>141524.06</v>
      </c>
      <c r="O77" s="164">
        <v>152160.87</v>
      </c>
      <c r="P77" s="164">
        <v>158895.01</v>
      </c>
      <c r="Q77" s="164">
        <v>160913.81</v>
      </c>
      <c r="R77" s="164">
        <v>161992.22</v>
      </c>
      <c r="S77" s="164">
        <v>167108.23000000001</v>
      </c>
      <c r="T77" s="164">
        <v>175591.31</v>
      </c>
      <c r="U77" s="164">
        <v>175861.17</v>
      </c>
      <c r="V77" s="164">
        <v>175996.1</v>
      </c>
      <c r="W77" s="164">
        <v>181248.07</v>
      </c>
      <c r="X77" s="164">
        <v>190133.88</v>
      </c>
      <c r="Y77" s="164">
        <v>190001.01</v>
      </c>
      <c r="Z77" s="164">
        <v>193369.11</v>
      </c>
      <c r="AA77" s="164">
        <v>201040.55</v>
      </c>
      <c r="AB77" s="164">
        <v>206697.31</v>
      </c>
      <c r="AC77" s="164">
        <v>209392.82</v>
      </c>
      <c r="AD77" s="164">
        <v>212621.87</v>
      </c>
      <c r="AE77" s="164">
        <v>225146.67</v>
      </c>
      <c r="AF77" s="164">
        <v>228780.51</v>
      </c>
      <c r="AG77" s="164">
        <v>232418.47</v>
      </c>
      <c r="AH77" s="164">
        <v>233492.76</v>
      </c>
      <c r="AI77" s="164">
        <v>238610.83</v>
      </c>
      <c r="AJ77" s="164">
        <v>247094.94</v>
      </c>
      <c r="AK77" s="164">
        <v>255038.3</v>
      </c>
      <c r="AL77" s="164">
        <v>264331.99</v>
      </c>
      <c r="AM77" s="164">
        <v>276449.94</v>
      </c>
      <c r="AN77" s="164">
        <v>286145.33</v>
      </c>
      <c r="AO77" s="164">
        <v>284530.28999999998</v>
      </c>
      <c r="AP77" s="164">
        <v>286009.37</v>
      </c>
      <c r="AQ77" s="164">
        <v>292878.44</v>
      </c>
      <c r="AR77" s="164">
        <v>296647.21000000002</v>
      </c>
      <c r="AS77" s="154"/>
      <c r="AT77" s="154"/>
      <c r="AU77" s="154"/>
      <c r="AV77" s="154"/>
      <c r="AW77" s="154"/>
      <c r="AX77" s="154"/>
      <c r="AY77" s="154"/>
      <c r="AZ77" s="154"/>
    </row>
    <row r="78" spans="1:52" hidden="1" outlineLevel="1">
      <c r="A78" s="45">
        <v>2875</v>
      </c>
      <c r="B78" s="164">
        <v>99510.36</v>
      </c>
      <c r="C78" s="164">
        <v>103145.23</v>
      </c>
      <c r="D78" s="164">
        <v>106917.09</v>
      </c>
      <c r="E78" s="164">
        <v>110958.81</v>
      </c>
      <c r="F78" s="164">
        <v>112974.52</v>
      </c>
      <c r="G78" s="164">
        <v>122133.28</v>
      </c>
      <c r="H78" s="164">
        <v>129405.08</v>
      </c>
      <c r="I78" s="164">
        <v>133849.53</v>
      </c>
      <c r="J78" s="164">
        <v>137483.37</v>
      </c>
      <c r="K78" s="164">
        <v>142736.37</v>
      </c>
      <c r="L78" s="164">
        <v>150007.14000000001</v>
      </c>
      <c r="M78" s="164">
        <v>150950.62</v>
      </c>
      <c r="N78" s="164">
        <v>155528.97</v>
      </c>
      <c r="O78" s="164">
        <v>162531.94</v>
      </c>
      <c r="P78" s="164">
        <v>170203.38</v>
      </c>
      <c r="Q78" s="164">
        <v>172359.17</v>
      </c>
      <c r="R78" s="164">
        <v>176534.79</v>
      </c>
      <c r="S78" s="164">
        <v>180305.62</v>
      </c>
      <c r="T78" s="164">
        <v>187979.12</v>
      </c>
      <c r="U78" s="164">
        <v>188519.87</v>
      </c>
      <c r="V78" s="164">
        <v>186901.74</v>
      </c>
      <c r="W78" s="164">
        <v>194578.33</v>
      </c>
      <c r="X78" s="164">
        <v>202523.75</v>
      </c>
      <c r="Y78" s="164">
        <v>206697.31</v>
      </c>
      <c r="Z78" s="164">
        <v>211815.38</v>
      </c>
      <c r="AA78" s="164">
        <v>215452.31</v>
      </c>
      <c r="AB78" s="164">
        <v>221510.77</v>
      </c>
      <c r="AC78" s="164">
        <v>231609.92</v>
      </c>
      <c r="AD78" s="164">
        <v>235109.86</v>
      </c>
      <c r="AE78" s="164">
        <v>238878.63</v>
      </c>
      <c r="AF78" s="164">
        <v>247767.53</v>
      </c>
      <c r="AG78" s="164">
        <v>251942.12</v>
      </c>
      <c r="AH78" s="164">
        <v>253153.4</v>
      </c>
      <c r="AI78" s="164">
        <v>255712.95</v>
      </c>
      <c r="AJ78" s="164">
        <v>267293.24</v>
      </c>
      <c r="AK78" s="164">
        <v>277528.34999999998</v>
      </c>
      <c r="AL78" s="164">
        <v>285738.48</v>
      </c>
      <c r="AM78" s="164">
        <v>295571.89</v>
      </c>
      <c r="AN78" s="164">
        <v>299745.45</v>
      </c>
      <c r="AO78" s="164">
        <v>304188.87</v>
      </c>
      <c r="AP78" s="164">
        <v>305938.84000000003</v>
      </c>
      <c r="AQ78" s="164">
        <v>309845.63</v>
      </c>
      <c r="AR78" s="164">
        <v>314152.06</v>
      </c>
      <c r="AS78" s="154"/>
      <c r="AT78" s="154"/>
      <c r="AU78" s="154"/>
      <c r="AV78" s="154"/>
      <c r="AW78" s="154"/>
      <c r="AX78" s="154"/>
      <c r="AY78" s="154"/>
      <c r="AZ78" s="154"/>
    </row>
    <row r="79" spans="1:52" hidden="1" outlineLevel="1">
      <c r="A79" s="45">
        <v>3000</v>
      </c>
      <c r="B79" s="164">
        <v>102069.91</v>
      </c>
      <c r="C79" s="164">
        <v>105704.78</v>
      </c>
      <c r="D79" s="164">
        <v>109475.61</v>
      </c>
      <c r="E79" s="164">
        <v>113514.24000000001</v>
      </c>
      <c r="F79" s="164">
        <v>116206.66</v>
      </c>
      <c r="G79" s="164">
        <v>126844.5</v>
      </c>
      <c r="H79" s="164">
        <v>132637.22</v>
      </c>
      <c r="I79" s="164">
        <v>138560.75</v>
      </c>
      <c r="J79" s="164">
        <v>140985.37</v>
      </c>
      <c r="K79" s="164">
        <v>147043.82999999999</v>
      </c>
      <c r="L79" s="164">
        <v>154182.76</v>
      </c>
      <c r="M79" s="164">
        <v>157951.53</v>
      </c>
      <c r="N79" s="164">
        <v>162262.07999999999</v>
      </c>
      <c r="O79" s="164">
        <v>170744.13</v>
      </c>
      <c r="P79" s="164">
        <v>174381.06</v>
      </c>
      <c r="Q79" s="164">
        <v>177072.45</v>
      </c>
      <c r="R79" s="164">
        <v>181785.73</v>
      </c>
      <c r="S79" s="164">
        <v>186365.11</v>
      </c>
      <c r="T79" s="164">
        <v>193232.12</v>
      </c>
      <c r="U79" s="164">
        <v>193770.81</v>
      </c>
      <c r="V79" s="164">
        <v>195790.64</v>
      </c>
      <c r="W79" s="164">
        <v>204408.65</v>
      </c>
      <c r="X79" s="164">
        <v>208179.48</v>
      </c>
      <c r="Y79" s="164">
        <v>212082.15</v>
      </c>
      <c r="Z79" s="164">
        <v>215855.04</v>
      </c>
      <c r="AA79" s="164">
        <v>224201.13</v>
      </c>
      <c r="AB79" s="164">
        <v>228377.78</v>
      </c>
      <c r="AC79" s="164">
        <v>238878.63</v>
      </c>
      <c r="AD79" s="164">
        <v>241705.98</v>
      </c>
      <c r="AE79" s="164">
        <v>251133.57</v>
      </c>
      <c r="AF79" s="164">
        <v>255581.11</v>
      </c>
      <c r="AG79" s="164">
        <v>259077.96</v>
      </c>
      <c r="AH79" s="164">
        <v>263254.61</v>
      </c>
      <c r="AI79" s="164">
        <v>266618.59000000003</v>
      </c>
      <c r="AJ79" s="164">
        <v>276182.14</v>
      </c>
      <c r="AK79" s="164">
        <v>285738.48</v>
      </c>
      <c r="AL79" s="164">
        <v>293550</v>
      </c>
      <c r="AM79" s="164">
        <v>305130.28999999998</v>
      </c>
      <c r="AN79" s="164">
        <v>309574.74</v>
      </c>
      <c r="AO79" s="164">
        <v>313882.2</v>
      </c>
      <c r="AP79" s="164">
        <v>319944.78000000003</v>
      </c>
      <c r="AQ79" s="164">
        <v>320076.62</v>
      </c>
      <c r="AR79" s="164">
        <v>324521.07</v>
      </c>
      <c r="AS79" s="154"/>
      <c r="AT79" s="154"/>
      <c r="AU79" s="154"/>
      <c r="AV79" s="154"/>
      <c r="AW79" s="154"/>
      <c r="AX79" s="154"/>
      <c r="AY79" s="154"/>
      <c r="AZ79" s="154"/>
    </row>
    <row r="80" spans="1:52" hidden="1" outlineLevel="1">
      <c r="A80" s="45">
        <v>3125</v>
      </c>
      <c r="B80" s="164">
        <v>106649.29</v>
      </c>
      <c r="C80" s="164">
        <v>110958.81</v>
      </c>
      <c r="D80" s="164">
        <v>113919.03</v>
      </c>
      <c r="E80" s="164">
        <v>114725.52</v>
      </c>
      <c r="F80" s="164">
        <v>116884.4</v>
      </c>
      <c r="G80" s="164">
        <v>130212.6</v>
      </c>
      <c r="H80" s="164">
        <v>140447.71</v>
      </c>
      <c r="I80" s="164">
        <v>141524.06</v>
      </c>
      <c r="J80" s="164">
        <v>144081.54999999999</v>
      </c>
      <c r="K80" s="164">
        <v>151894.1</v>
      </c>
      <c r="L80" s="164">
        <v>159431.64000000001</v>
      </c>
      <c r="M80" s="164">
        <v>162262.07999999999</v>
      </c>
      <c r="N80" s="164">
        <v>164012.04999999999</v>
      </c>
      <c r="O80" s="164">
        <v>175187.55</v>
      </c>
      <c r="P80" s="164">
        <v>179765.9</v>
      </c>
      <c r="Q80" s="164">
        <v>181920.66</v>
      </c>
      <c r="R80" s="164">
        <v>182862.07999999999</v>
      </c>
      <c r="S80" s="164">
        <v>190808.53</v>
      </c>
      <c r="T80" s="164">
        <v>198886.82</v>
      </c>
      <c r="U80" s="164">
        <v>199156.68</v>
      </c>
      <c r="V80" s="164">
        <v>201581.3</v>
      </c>
      <c r="W80" s="164">
        <v>210198.28</v>
      </c>
      <c r="X80" s="164">
        <v>213834.18</v>
      </c>
      <c r="Y80" s="164">
        <v>218145.76</v>
      </c>
      <c r="Z80" s="164">
        <v>219487.85</v>
      </c>
      <c r="AA80" s="164">
        <v>230936.3</v>
      </c>
      <c r="AB80" s="164">
        <v>234707.13</v>
      </c>
      <c r="AC80" s="164">
        <v>240362.86</v>
      </c>
      <c r="AD80" s="164">
        <v>243593.97</v>
      </c>
      <c r="AE80" s="164">
        <v>257732.78</v>
      </c>
      <c r="AF80" s="164">
        <v>261770.38</v>
      </c>
      <c r="AG80" s="164">
        <v>265811.07</v>
      </c>
      <c r="AH80" s="164">
        <v>264736.78000000003</v>
      </c>
      <c r="AI80" s="164">
        <v>272681.17</v>
      </c>
      <c r="AJ80" s="164">
        <v>286009.37</v>
      </c>
      <c r="AK80" s="164">
        <v>290048</v>
      </c>
      <c r="AL80" s="164">
        <v>295705.78999999998</v>
      </c>
      <c r="AM80" s="164">
        <v>315769.15999999997</v>
      </c>
      <c r="AN80" s="164">
        <v>322772.13</v>
      </c>
      <c r="AO80" s="164">
        <v>325597.42</v>
      </c>
      <c r="AP80" s="164">
        <v>322636.17</v>
      </c>
      <c r="AQ80" s="164">
        <v>333813.73</v>
      </c>
      <c r="AR80" s="164">
        <v>337581.47</v>
      </c>
      <c r="AS80" s="154"/>
      <c r="AT80" s="154"/>
      <c r="AU80" s="154"/>
      <c r="AV80" s="154"/>
      <c r="AW80" s="154"/>
      <c r="AX80" s="154"/>
      <c r="AY80" s="154"/>
      <c r="AZ80" s="154"/>
    </row>
    <row r="81" spans="1:52" hidden="1" outlineLevel="1">
      <c r="A81" s="45">
        <v>3250</v>
      </c>
      <c r="B81" s="164">
        <v>108668.09</v>
      </c>
      <c r="C81" s="164">
        <v>113112.54</v>
      </c>
      <c r="D81" s="164">
        <v>116206.66</v>
      </c>
      <c r="E81" s="164">
        <v>117149.11</v>
      </c>
      <c r="F81" s="164">
        <v>120113.45</v>
      </c>
      <c r="G81" s="164">
        <v>132907.07999999999</v>
      </c>
      <c r="H81" s="164">
        <v>143543.89000000001</v>
      </c>
      <c r="I81" s="164">
        <v>145292.82999999999</v>
      </c>
      <c r="J81" s="164">
        <v>145428.79</v>
      </c>
      <c r="K81" s="164">
        <v>154587.54999999999</v>
      </c>
      <c r="L81" s="164">
        <v>162531.94</v>
      </c>
      <c r="M81" s="164">
        <v>164280.88</v>
      </c>
      <c r="N81" s="164">
        <v>166975.35999999999</v>
      </c>
      <c r="O81" s="164">
        <v>178150.86</v>
      </c>
      <c r="P81" s="164">
        <v>183940.49</v>
      </c>
      <c r="Q81" s="164">
        <v>185017.87</v>
      </c>
      <c r="R81" s="164">
        <v>185825.39</v>
      </c>
      <c r="S81" s="164">
        <v>195923.51</v>
      </c>
      <c r="T81" s="164">
        <v>204677.48</v>
      </c>
      <c r="U81" s="164">
        <v>202794.64</v>
      </c>
      <c r="V81" s="164">
        <v>205350.07</v>
      </c>
      <c r="W81" s="164">
        <v>215315.32</v>
      </c>
      <c r="X81" s="164">
        <v>219893.67</v>
      </c>
      <c r="Y81" s="164">
        <v>219893.67</v>
      </c>
      <c r="Z81" s="164">
        <v>223260.74</v>
      </c>
      <c r="AA81" s="164">
        <v>234838.97</v>
      </c>
      <c r="AB81" s="164">
        <v>238878.63</v>
      </c>
      <c r="AC81" s="164">
        <v>244670.32</v>
      </c>
      <c r="AD81" s="164">
        <v>247767.53</v>
      </c>
      <c r="AE81" s="164">
        <v>265138.48</v>
      </c>
      <c r="AF81" s="164">
        <v>263927.2</v>
      </c>
      <c r="AG81" s="164">
        <v>267829.87</v>
      </c>
      <c r="AH81" s="164">
        <v>272275.34999999998</v>
      </c>
      <c r="AI81" s="164">
        <v>275237.63</v>
      </c>
      <c r="AJ81" s="164">
        <v>290589.78000000003</v>
      </c>
      <c r="AK81" s="164">
        <v>296647.21000000002</v>
      </c>
      <c r="AL81" s="164">
        <v>299745.45</v>
      </c>
      <c r="AM81" s="164">
        <v>324385.11</v>
      </c>
      <c r="AN81" s="164">
        <v>332195.59999999998</v>
      </c>
      <c r="AO81" s="164">
        <v>330311.73</v>
      </c>
      <c r="AP81" s="164">
        <v>330851.45</v>
      </c>
      <c r="AQ81" s="164">
        <v>336372.25</v>
      </c>
      <c r="AR81" s="164">
        <v>346065.58</v>
      </c>
      <c r="AS81" s="154"/>
      <c r="AT81" s="154"/>
      <c r="AU81" s="154"/>
      <c r="AV81" s="154"/>
      <c r="AW81" s="154"/>
      <c r="AX81" s="154"/>
      <c r="AY81" s="154"/>
      <c r="AZ81" s="154"/>
    </row>
    <row r="82" spans="1:52" hidden="1" outlineLevel="1">
      <c r="A82" s="45">
        <v>3375</v>
      </c>
      <c r="B82" s="164">
        <v>112034.13</v>
      </c>
      <c r="C82" s="164">
        <v>116611.45</v>
      </c>
      <c r="D82" s="164">
        <v>121460.69</v>
      </c>
      <c r="E82" s="164">
        <v>126576.7</v>
      </c>
      <c r="F82" s="164">
        <v>129673.91</v>
      </c>
      <c r="G82" s="164">
        <v>140580.57999999999</v>
      </c>
      <c r="H82" s="164">
        <v>147448.62</v>
      </c>
      <c r="I82" s="164">
        <v>152026.97</v>
      </c>
      <c r="J82" s="164">
        <v>155259.10999999999</v>
      </c>
      <c r="K82" s="164">
        <v>162935.70000000001</v>
      </c>
      <c r="L82" s="164">
        <v>170744.13</v>
      </c>
      <c r="M82" s="164">
        <v>175187.55</v>
      </c>
      <c r="N82" s="164">
        <v>177477.24</v>
      </c>
      <c r="O82" s="164">
        <v>185556.56</v>
      </c>
      <c r="P82" s="164">
        <v>193770.81</v>
      </c>
      <c r="Q82" s="164">
        <v>196599.19</v>
      </c>
      <c r="R82" s="164">
        <v>201310.41</v>
      </c>
      <c r="S82" s="164">
        <v>206697.31</v>
      </c>
      <c r="T82" s="164">
        <v>214913.62</v>
      </c>
      <c r="U82" s="164">
        <v>215315.32</v>
      </c>
      <c r="V82" s="164">
        <v>214104.04</v>
      </c>
      <c r="W82" s="164">
        <v>222855.95</v>
      </c>
      <c r="X82" s="164">
        <v>231609.92</v>
      </c>
      <c r="Y82" s="164">
        <v>236051.28</v>
      </c>
      <c r="Z82" s="164">
        <v>240224.84</v>
      </c>
      <c r="AA82" s="164">
        <v>247230.9</v>
      </c>
      <c r="AB82" s="164">
        <v>254096.88</v>
      </c>
      <c r="AC82" s="164">
        <v>265541.21000000002</v>
      </c>
      <c r="AD82" s="164">
        <v>271737.69</v>
      </c>
      <c r="AE82" s="164">
        <v>276449.94</v>
      </c>
      <c r="AF82" s="164">
        <v>283855.64</v>
      </c>
      <c r="AG82" s="164">
        <v>288029.2</v>
      </c>
      <c r="AH82" s="164">
        <v>292878.44</v>
      </c>
      <c r="AI82" s="164">
        <v>295571.89</v>
      </c>
      <c r="AJ82" s="164">
        <v>309306.94</v>
      </c>
      <c r="AK82" s="164">
        <v>324385.11</v>
      </c>
      <c r="AL82" s="164">
        <v>327214.52</v>
      </c>
      <c r="AM82" s="164">
        <v>337312.64</v>
      </c>
      <c r="AN82" s="164">
        <v>348357.33</v>
      </c>
      <c r="AO82" s="164">
        <v>364514.94</v>
      </c>
      <c r="AP82" s="164">
        <v>375691.47</v>
      </c>
      <c r="AQ82" s="164">
        <v>377305.48</v>
      </c>
      <c r="AR82" s="164">
        <v>384309.48</v>
      </c>
      <c r="AS82" s="154"/>
      <c r="AT82" s="154"/>
      <c r="AU82" s="154"/>
      <c r="AV82" s="154"/>
      <c r="AW82" s="154"/>
      <c r="AX82" s="154"/>
      <c r="AY82" s="154"/>
      <c r="AZ82" s="154"/>
    </row>
    <row r="83" spans="1:52" hidden="1" outlineLevel="1">
      <c r="A83" s="45">
        <v>3500</v>
      </c>
      <c r="B83" s="164">
        <v>115535.1</v>
      </c>
      <c r="C83" s="164">
        <v>119709.69</v>
      </c>
      <c r="D83" s="164">
        <v>124153.11</v>
      </c>
      <c r="E83" s="164">
        <v>128734.55</v>
      </c>
      <c r="F83" s="164">
        <v>131288.95000000001</v>
      </c>
      <c r="G83" s="164">
        <v>143812.72</v>
      </c>
      <c r="H83" s="164">
        <v>150679.73000000001</v>
      </c>
      <c r="I83" s="164">
        <v>155259.10999999999</v>
      </c>
      <c r="J83" s="164">
        <v>159431.64000000001</v>
      </c>
      <c r="K83" s="164">
        <v>166975.35999999999</v>
      </c>
      <c r="L83" s="164">
        <v>174381.06</v>
      </c>
      <c r="M83" s="164">
        <v>179765.9</v>
      </c>
      <c r="N83" s="164">
        <v>182730.23999999999</v>
      </c>
      <c r="O83" s="164">
        <v>191750.98</v>
      </c>
      <c r="P83" s="164">
        <v>198753.95</v>
      </c>
      <c r="Q83" s="164">
        <v>201445.34</v>
      </c>
      <c r="R83" s="164">
        <v>206965.11</v>
      </c>
      <c r="S83" s="164">
        <v>211680.45</v>
      </c>
      <c r="T83" s="164">
        <v>220434.42</v>
      </c>
      <c r="U83" s="164">
        <v>220972.08</v>
      </c>
      <c r="V83" s="164">
        <v>223934.36</v>
      </c>
      <c r="W83" s="164">
        <v>232686.27</v>
      </c>
      <c r="X83" s="164">
        <v>237939.27</v>
      </c>
      <c r="Y83" s="164">
        <v>241705.98</v>
      </c>
      <c r="Z83" s="164">
        <v>246017.56</v>
      </c>
      <c r="AA83" s="164">
        <v>256115.68</v>
      </c>
      <c r="AB83" s="164">
        <v>260425.2</v>
      </c>
      <c r="AC83" s="164">
        <v>272544.18</v>
      </c>
      <c r="AD83" s="164">
        <v>276313.98</v>
      </c>
      <c r="AE83" s="164">
        <v>286549.09000000003</v>
      </c>
      <c r="AF83" s="164">
        <v>291260.31</v>
      </c>
      <c r="AG83" s="164">
        <v>302707.73</v>
      </c>
      <c r="AH83" s="164">
        <v>304727.56</v>
      </c>
      <c r="AI83" s="164">
        <v>305130.28999999998</v>
      </c>
      <c r="AJ83" s="164">
        <v>314423.98</v>
      </c>
      <c r="AK83" s="164">
        <v>323309.78999999998</v>
      </c>
      <c r="AL83" s="164">
        <v>331927.8</v>
      </c>
      <c r="AM83" s="164">
        <v>346202.57</v>
      </c>
      <c r="AN83" s="164">
        <v>362631.07</v>
      </c>
      <c r="AO83" s="164">
        <v>383098.2</v>
      </c>
      <c r="AP83" s="164">
        <v>394004.87</v>
      </c>
      <c r="AQ83" s="164">
        <v>401274.61</v>
      </c>
      <c r="AR83" s="164">
        <v>402623.91</v>
      </c>
      <c r="AS83" s="154"/>
      <c r="AT83" s="154"/>
      <c r="AU83" s="154"/>
      <c r="AV83" s="154"/>
      <c r="AW83" s="154"/>
      <c r="AX83" s="154"/>
      <c r="AY83" s="154"/>
      <c r="AZ83" s="154"/>
    </row>
    <row r="84" spans="1:52" hidden="1" outlineLevel="1">
      <c r="A84" s="45">
        <v>3625</v>
      </c>
      <c r="B84" s="164">
        <v>121864.45</v>
      </c>
      <c r="C84" s="164">
        <v>126307.87</v>
      </c>
      <c r="D84" s="164">
        <v>128192.77</v>
      </c>
      <c r="E84" s="164">
        <v>131020.12</v>
      </c>
      <c r="F84" s="164">
        <v>132907.07999999999</v>
      </c>
      <c r="G84" s="164">
        <v>147585.60999999999</v>
      </c>
      <c r="H84" s="164">
        <v>154587.54999999999</v>
      </c>
      <c r="I84" s="164">
        <v>157412.84</v>
      </c>
      <c r="J84" s="164">
        <v>159836.43</v>
      </c>
      <c r="K84" s="164">
        <v>170744.13</v>
      </c>
      <c r="L84" s="164">
        <v>178956.32</v>
      </c>
      <c r="M84" s="164">
        <v>182190.52</v>
      </c>
      <c r="N84" s="164">
        <v>184613.08</v>
      </c>
      <c r="O84" s="164">
        <v>196599.19</v>
      </c>
      <c r="P84" s="164">
        <v>203197.37</v>
      </c>
      <c r="Q84" s="164">
        <v>206697.31</v>
      </c>
      <c r="R84" s="164">
        <v>207506.89</v>
      </c>
      <c r="S84" s="164">
        <v>216798.52</v>
      </c>
      <c r="T84" s="164">
        <v>225817.2</v>
      </c>
      <c r="U84" s="164">
        <v>225954.19</v>
      </c>
      <c r="V84" s="164">
        <v>229453.1</v>
      </c>
      <c r="W84" s="164">
        <v>238342</v>
      </c>
      <c r="X84" s="164">
        <v>243593.97</v>
      </c>
      <c r="Y84" s="164">
        <v>248172.32</v>
      </c>
      <c r="Z84" s="164">
        <v>249788.39</v>
      </c>
      <c r="AA84" s="164">
        <v>262446.06</v>
      </c>
      <c r="AB84" s="164">
        <v>267158.31</v>
      </c>
      <c r="AC84" s="164">
        <v>274293.12</v>
      </c>
      <c r="AD84" s="164">
        <v>278332.78000000003</v>
      </c>
      <c r="AE84" s="164">
        <v>294896.21000000002</v>
      </c>
      <c r="AF84" s="164">
        <v>306209.73</v>
      </c>
      <c r="AG84" s="164">
        <v>306612.46000000002</v>
      </c>
      <c r="AH84" s="164">
        <v>310518.21999999997</v>
      </c>
      <c r="AI84" s="164">
        <v>314019.19</v>
      </c>
      <c r="AJ84" s="164">
        <v>324925.86</v>
      </c>
      <c r="AK84" s="164">
        <v>333140.11</v>
      </c>
      <c r="AL84" s="164">
        <v>339741.38</v>
      </c>
      <c r="AM84" s="164">
        <v>360070.49</v>
      </c>
      <c r="AN84" s="164">
        <v>385791.65</v>
      </c>
      <c r="AO84" s="164">
        <v>394139.8</v>
      </c>
      <c r="AP84" s="164">
        <v>395215.12</v>
      </c>
      <c r="AQ84" s="164">
        <v>406796.44</v>
      </c>
      <c r="AR84" s="164">
        <v>408681.34</v>
      </c>
      <c r="AS84" s="154"/>
      <c r="AT84" s="154"/>
      <c r="AU84" s="154"/>
      <c r="AV84" s="154"/>
      <c r="AW84" s="154"/>
      <c r="AX84" s="154"/>
      <c r="AY84" s="154"/>
      <c r="AZ84" s="154"/>
    </row>
    <row r="85" spans="1:52" hidden="1" outlineLevel="1">
      <c r="A85" s="45">
        <v>3750</v>
      </c>
      <c r="B85" s="164">
        <v>123344.56</v>
      </c>
      <c r="C85" s="164">
        <v>128328.73</v>
      </c>
      <c r="D85" s="164">
        <v>130212.6</v>
      </c>
      <c r="E85" s="164">
        <v>130480.4</v>
      </c>
      <c r="F85" s="164">
        <v>133310.84</v>
      </c>
      <c r="G85" s="164">
        <v>151353.35</v>
      </c>
      <c r="H85" s="164">
        <v>157816.6</v>
      </c>
      <c r="I85" s="164">
        <v>159836.43</v>
      </c>
      <c r="J85" s="164">
        <v>161722.35999999999</v>
      </c>
      <c r="K85" s="164">
        <v>174381.06</v>
      </c>
      <c r="L85" s="164">
        <v>183134</v>
      </c>
      <c r="M85" s="164">
        <v>185825.39</v>
      </c>
      <c r="N85" s="164">
        <v>186632.91</v>
      </c>
      <c r="O85" s="164">
        <v>201040.55</v>
      </c>
      <c r="P85" s="164">
        <v>208179.48</v>
      </c>
      <c r="Q85" s="164">
        <v>209526.72</v>
      </c>
      <c r="R85" s="164">
        <v>210468.14</v>
      </c>
      <c r="S85" s="164">
        <v>221778.57</v>
      </c>
      <c r="T85" s="164">
        <v>231205.13</v>
      </c>
      <c r="U85" s="164">
        <v>231472.93</v>
      </c>
      <c r="V85" s="164">
        <v>232418.47</v>
      </c>
      <c r="W85" s="164">
        <v>244670.32</v>
      </c>
      <c r="X85" s="164">
        <v>249518.53</v>
      </c>
      <c r="Y85" s="164">
        <v>248980.87</v>
      </c>
      <c r="Z85" s="164">
        <v>254769.47</v>
      </c>
      <c r="AA85" s="164">
        <v>266618.59000000003</v>
      </c>
      <c r="AB85" s="164">
        <v>270658.25</v>
      </c>
      <c r="AC85" s="164">
        <v>278200.94</v>
      </c>
      <c r="AD85" s="164">
        <v>282239.57</v>
      </c>
      <c r="AE85" s="164">
        <v>298937.93</v>
      </c>
      <c r="AF85" s="164">
        <v>302302.94</v>
      </c>
      <c r="AG85" s="164">
        <v>311324.71000000002</v>
      </c>
      <c r="AH85" s="164">
        <v>310651.09000000003</v>
      </c>
      <c r="AI85" s="164">
        <v>321021.13</v>
      </c>
      <c r="AJ85" s="164">
        <v>332736.34999999998</v>
      </c>
      <c r="AK85" s="164">
        <v>337851.33</v>
      </c>
      <c r="AL85" s="164">
        <v>351183.65</v>
      </c>
      <c r="AM85" s="164">
        <v>367880.98</v>
      </c>
      <c r="AN85" s="164">
        <v>396429.49</v>
      </c>
      <c r="AO85" s="164">
        <v>400737.98</v>
      </c>
      <c r="AP85" s="164">
        <v>405853.99</v>
      </c>
      <c r="AQ85" s="164">
        <v>414741.86</v>
      </c>
      <c r="AR85" s="164">
        <v>416356.9</v>
      </c>
      <c r="AS85" s="154"/>
      <c r="AT85" s="154"/>
      <c r="AU85" s="154"/>
      <c r="AV85" s="154"/>
      <c r="AW85" s="154"/>
      <c r="AX85" s="154"/>
      <c r="AY85" s="154"/>
      <c r="AZ85" s="154"/>
    </row>
    <row r="86" spans="1:52" hidden="1" outlineLevel="1">
      <c r="A86" s="45">
        <v>3875</v>
      </c>
      <c r="B86" s="164">
        <v>124421.94</v>
      </c>
      <c r="C86" s="164">
        <v>129673.91</v>
      </c>
      <c r="D86" s="164">
        <v>135466.63</v>
      </c>
      <c r="E86" s="164">
        <v>141118.24</v>
      </c>
      <c r="F86" s="164">
        <v>144350.38</v>
      </c>
      <c r="G86" s="164">
        <v>156740.25</v>
      </c>
      <c r="H86" s="164">
        <v>164685.67000000001</v>
      </c>
      <c r="I86" s="164">
        <v>170339.34</v>
      </c>
      <c r="J86" s="164">
        <v>174649.89</v>
      </c>
      <c r="K86" s="164">
        <v>182053.53</v>
      </c>
      <c r="L86" s="164">
        <v>191347.22</v>
      </c>
      <c r="M86" s="164">
        <v>196599.19</v>
      </c>
      <c r="N86" s="164">
        <v>201040.55</v>
      </c>
      <c r="O86" s="164">
        <v>209928.42</v>
      </c>
      <c r="P86" s="164">
        <v>218145.76</v>
      </c>
      <c r="Q86" s="164">
        <v>221105.98</v>
      </c>
      <c r="R86" s="164">
        <v>226759.65</v>
      </c>
      <c r="S86" s="164">
        <v>232686.27</v>
      </c>
      <c r="T86" s="164">
        <v>241841.94</v>
      </c>
      <c r="U86" s="164">
        <v>242246.73</v>
      </c>
      <c r="V86" s="164">
        <v>245884.69</v>
      </c>
      <c r="W86" s="164">
        <v>251133.57</v>
      </c>
      <c r="X86" s="164">
        <v>261233.75</v>
      </c>
      <c r="Y86" s="164">
        <v>266351.82</v>
      </c>
      <c r="Z86" s="164">
        <v>270793.18</v>
      </c>
      <c r="AA86" s="164">
        <v>281568.01</v>
      </c>
      <c r="AB86" s="164">
        <v>286549.09000000003</v>
      </c>
      <c r="AC86" s="164">
        <v>299608.46000000002</v>
      </c>
      <c r="AD86" s="164">
        <v>304322.77</v>
      </c>
      <c r="AE86" s="164">
        <v>315500.33</v>
      </c>
      <c r="AF86" s="164">
        <v>320480.38</v>
      </c>
      <c r="AG86" s="164">
        <v>325866.25</v>
      </c>
      <c r="AH86" s="164">
        <v>331389.11</v>
      </c>
      <c r="AI86" s="164">
        <v>338658.85</v>
      </c>
      <c r="AJ86" s="164">
        <v>364514.94</v>
      </c>
      <c r="AK86" s="164">
        <v>383502.99</v>
      </c>
      <c r="AL86" s="164">
        <v>391581.28</v>
      </c>
      <c r="AM86" s="164">
        <v>417704.14</v>
      </c>
      <c r="AN86" s="164">
        <v>426323.18</v>
      </c>
      <c r="AO86" s="164">
        <v>441672.24</v>
      </c>
      <c r="AP86" s="164">
        <v>443154.41</v>
      </c>
      <c r="AQ86" s="164">
        <v>448136.52</v>
      </c>
      <c r="AR86" s="164">
        <v>448673.15</v>
      </c>
      <c r="AS86" s="154"/>
      <c r="AT86" s="154"/>
      <c r="AU86" s="154"/>
      <c r="AV86" s="154"/>
      <c r="AW86" s="154"/>
      <c r="AX86" s="154"/>
      <c r="AY86" s="154"/>
      <c r="AZ86" s="154"/>
    </row>
    <row r="87" spans="1:52" hidden="1" outlineLevel="1">
      <c r="A87" s="45">
        <v>4000</v>
      </c>
      <c r="B87" s="164">
        <v>128597.56</v>
      </c>
      <c r="C87" s="164">
        <v>133578.64000000001</v>
      </c>
      <c r="D87" s="164">
        <v>138831.64000000001</v>
      </c>
      <c r="E87" s="164">
        <v>144487.37</v>
      </c>
      <c r="F87" s="164">
        <v>147313.69</v>
      </c>
      <c r="G87" s="164">
        <v>161318.6</v>
      </c>
      <c r="H87" s="164">
        <v>167916.78</v>
      </c>
      <c r="I87" s="164">
        <v>173977.3</v>
      </c>
      <c r="J87" s="164">
        <v>178418.66</v>
      </c>
      <c r="K87" s="164">
        <v>186365.11</v>
      </c>
      <c r="L87" s="164">
        <v>195386.88</v>
      </c>
      <c r="M87" s="164">
        <v>201040.55</v>
      </c>
      <c r="N87" s="164">
        <v>203870.99</v>
      </c>
      <c r="O87" s="164">
        <v>215045.46</v>
      </c>
      <c r="P87" s="164">
        <v>222183.36</v>
      </c>
      <c r="Q87" s="164">
        <v>225817.2</v>
      </c>
      <c r="R87" s="164">
        <v>227972.99</v>
      </c>
      <c r="S87" s="164">
        <v>237129.69</v>
      </c>
      <c r="T87" s="164">
        <v>247497.67</v>
      </c>
      <c r="U87" s="164">
        <v>247632.6</v>
      </c>
      <c r="V87" s="164">
        <v>251133.57</v>
      </c>
      <c r="W87" s="164">
        <v>262042.3</v>
      </c>
      <c r="X87" s="164">
        <v>267024.40999999997</v>
      </c>
      <c r="Y87" s="164">
        <v>272142.48</v>
      </c>
      <c r="Z87" s="164">
        <v>276853.7</v>
      </c>
      <c r="AA87" s="164">
        <v>288029.2</v>
      </c>
      <c r="AB87" s="164">
        <v>292878.44</v>
      </c>
      <c r="AC87" s="164">
        <v>299745.45</v>
      </c>
      <c r="AD87" s="164">
        <v>304458.73</v>
      </c>
      <c r="AE87" s="164">
        <v>322501.24</v>
      </c>
      <c r="AF87" s="164">
        <v>322772.13</v>
      </c>
      <c r="AG87" s="164">
        <v>326273.09999999998</v>
      </c>
      <c r="AH87" s="164">
        <v>333140.11</v>
      </c>
      <c r="AI87" s="164">
        <v>346469.34</v>
      </c>
      <c r="AJ87" s="164">
        <v>374482.25</v>
      </c>
      <c r="AK87" s="164">
        <v>394948.35</v>
      </c>
      <c r="AL87" s="164">
        <v>403969.09</v>
      </c>
      <c r="AM87" s="164">
        <v>426054.35</v>
      </c>
      <c r="AN87" s="164">
        <v>432785.4</v>
      </c>
      <c r="AO87" s="164">
        <v>441808.2</v>
      </c>
      <c r="AP87" s="164">
        <v>452176.18</v>
      </c>
      <c r="AQ87" s="164">
        <v>452714.87</v>
      </c>
      <c r="AR87" s="164">
        <v>453791.22</v>
      </c>
      <c r="AS87" s="154"/>
      <c r="AT87" s="154"/>
      <c r="AU87" s="154"/>
      <c r="AV87" s="154"/>
      <c r="AW87" s="154"/>
      <c r="AX87" s="154"/>
      <c r="AY87" s="154"/>
      <c r="AZ87" s="154"/>
    </row>
    <row r="88" spans="1:52" hidden="1" outlineLevel="1">
      <c r="A88" s="45">
        <v>4125</v>
      </c>
      <c r="B88" s="164">
        <v>134521.09</v>
      </c>
      <c r="C88" s="164">
        <v>139234.37</v>
      </c>
      <c r="D88" s="164">
        <v>144487.37</v>
      </c>
      <c r="E88" s="164">
        <v>147717.45000000001</v>
      </c>
      <c r="F88" s="164">
        <v>148527.03</v>
      </c>
      <c r="G88" s="164">
        <v>163069.6</v>
      </c>
      <c r="H88" s="164">
        <v>168183.55</v>
      </c>
      <c r="I88" s="164">
        <v>174112.23</v>
      </c>
      <c r="J88" s="164">
        <v>178956.32</v>
      </c>
      <c r="K88" s="164">
        <v>190001.01</v>
      </c>
      <c r="L88" s="164">
        <v>195790.64</v>
      </c>
      <c r="M88" s="164">
        <v>201040.55</v>
      </c>
      <c r="N88" s="164">
        <v>205486.03</v>
      </c>
      <c r="O88" s="164">
        <v>217335.15</v>
      </c>
      <c r="P88" s="164">
        <v>222317.26</v>
      </c>
      <c r="Q88" s="164">
        <v>225954.19</v>
      </c>
      <c r="R88" s="164">
        <v>230125.69</v>
      </c>
      <c r="S88" s="164">
        <v>242110.77</v>
      </c>
      <c r="T88" s="164">
        <v>247497.67</v>
      </c>
      <c r="U88" s="164">
        <v>250999.67</v>
      </c>
      <c r="V88" s="164">
        <v>254365.71</v>
      </c>
      <c r="W88" s="164">
        <v>267158.31</v>
      </c>
      <c r="X88" s="164">
        <v>272544.18</v>
      </c>
      <c r="Y88" s="164">
        <v>278200.94</v>
      </c>
      <c r="Z88" s="164">
        <v>283315.92</v>
      </c>
      <c r="AA88" s="164">
        <v>294628.40999999997</v>
      </c>
      <c r="AB88" s="164">
        <v>299473.53000000003</v>
      </c>
      <c r="AC88" s="164">
        <v>305533.02</v>
      </c>
      <c r="AD88" s="164">
        <v>311191.84000000003</v>
      </c>
      <c r="AE88" s="164">
        <v>322501.24</v>
      </c>
      <c r="AF88" s="164">
        <v>327485.40999999997</v>
      </c>
      <c r="AG88" s="164">
        <v>333140.11</v>
      </c>
      <c r="AH88" s="164">
        <v>339336.59</v>
      </c>
      <c r="AI88" s="164">
        <v>367746.05</v>
      </c>
      <c r="AJ88" s="164">
        <v>378922.58</v>
      </c>
      <c r="AK88" s="164">
        <v>396699.35</v>
      </c>
      <c r="AL88" s="164">
        <v>409760.78</v>
      </c>
      <c r="AM88" s="164">
        <v>426323.18</v>
      </c>
      <c r="AN88" s="164">
        <v>438170.24</v>
      </c>
      <c r="AO88" s="164">
        <v>442482.85</v>
      </c>
      <c r="AP88" s="164">
        <v>452446.04</v>
      </c>
      <c r="AQ88" s="164">
        <v>452849.8</v>
      </c>
      <c r="AR88" s="164">
        <v>458773.33</v>
      </c>
      <c r="AS88" s="154"/>
      <c r="AT88" s="154"/>
      <c r="AU88" s="154"/>
      <c r="AV88" s="154"/>
      <c r="AW88" s="154"/>
      <c r="AX88" s="154"/>
      <c r="AY88" s="154"/>
      <c r="AZ88" s="154"/>
    </row>
    <row r="89" spans="1:52" hidden="1" outlineLevel="1">
      <c r="A89" s="45">
        <v>4250</v>
      </c>
      <c r="B89" s="164">
        <v>135059.78</v>
      </c>
      <c r="C89" s="164">
        <v>140580.57999999999</v>
      </c>
      <c r="D89" s="164">
        <v>146235.28</v>
      </c>
      <c r="E89" s="164">
        <v>148661.96</v>
      </c>
      <c r="F89" s="164">
        <v>151220.48000000001</v>
      </c>
      <c r="G89" s="164">
        <v>164685.67000000001</v>
      </c>
      <c r="H89" s="164">
        <v>170744.13</v>
      </c>
      <c r="I89" s="164">
        <v>174649.89</v>
      </c>
      <c r="J89" s="164">
        <v>178956.32</v>
      </c>
      <c r="K89" s="164">
        <v>192963.29</v>
      </c>
      <c r="L89" s="164">
        <v>198081.36</v>
      </c>
      <c r="M89" s="164">
        <v>202523.75</v>
      </c>
      <c r="N89" s="164">
        <v>206834.3</v>
      </c>
      <c r="O89" s="164">
        <v>220164.56</v>
      </c>
      <c r="P89" s="164">
        <v>225817.2</v>
      </c>
      <c r="Q89" s="164">
        <v>228915.44</v>
      </c>
      <c r="R89" s="164">
        <v>230800.34</v>
      </c>
      <c r="S89" s="164">
        <v>245884.69</v>
      </c>
      <c r="T89" s="164">
        <v>250999.67</v>
      </c>
      <c r="U89" s="164">
        <v>254229.75</v>
      </c>
      <c r="V89" s="164">
        <v>257057.1</v>
      </c>
      <c r="W89" s="164">
        <v>273085.96000000002</v>
      </c>
      <c r="X89" s="164">
        <v>278604.7</v>
      </c>
      <c r="Y89" s="164">
        <v>278470.8</v>
      </c>
      <c r="Z89" s="164">
        <v>286009.37</v>
      </c>
      <c r="AA89" s="164">
        <v>300687.90000000002</v>
      </c>
      <c r="AB89" s="164">
        <v>306074.8</v>
      </c>
      <c r="AC89" s="164">
        <v>306476.5</v>
      </c>
      <c r="AD89" s="164">
        <v>313882.2</v>
      </c>
      <c r="AE89" s="164">
        <v>329234.34999999998</v>
      </c>
      <c r="AF89" s="164">
        <v>334486.32</v>
      </c>
      <c r="AG89" s="164">
        <v>338795.84</v>
      </c>
      <c r="AH89" s="164">
        <v>347145.02</v>
      </c>
      <c r="AI89" s="164">
        <v>376498.99</v>
      </c>
      <c r="AJ89" s="164">
        <v>384038.59</v>
      </c>
      <c r="AK89" s="164">
        <v>401410.57</v>
      </c>
      <c r="AL89" s="164">
        <v>413933.31</v>
      </c>
      <c r="AM89" s="164">
        <v>431439.19</v>
      </c>
      <c r="AN89" s="164">
        <v>443289.34</v>
      </c>
      <c r="AO89" s="164">
        <v>448944.04</v>
      </c>
      <c r="AP89" s="164">
        <v>452714.87</v>
      </c>
      <c r="AQ89" s="164">
        <v>456214.81</v>
      </c>
      <c r="AR89" s="164">
        <v>459582.91</v>
      </c>
      <c r="AS89" s="154"/>
      <c r="AT89" s="154"/>
      <c r="AU89" s="154"/>
      <c r="AV89" s="154"/>
      <c r="AW89" s="154"/>
      <c r="AX89" s="154"/>
      <c r="AY89" s="154"/>
      <c r="AZ89" s="154"/>
    </row>
    <row r="90" spans="1:52" hidden="1" outlineLevel="1">
      <c r="A90" s="45">
        <v>4375</v>
      </c>
      <c r="B90" s="164">
        <v>138158.01999999999</v>
      </c>
      <c r="C90" s="164">
        <v>143812.72</v>
      </c>
      <c r="D90" s="164">
        <v>150007.14000000001</v>
      </c>
      <c r="E90" s="164">
        <v>156064.57</v>
      </c>
      <c r="F90" s="164">
        <v>159566.57</v>
      </c>
      <c r="G90" s="164">
        <v>169935.58</v>
      </c>
      <c r="H90" s="164">
        <v>177209.44</v>
      </c>
      <c r="I90" s="164">
        <v>183266.87</v>
      </c>
      <c r="J90" s="164">
        <v>187443.52</v>
      </c>
      <c r="K90" s="164">
        <v>198753.95</v>
      </c>
      <c r="L90" s="164">
        <v>206697.31</v>
      </c>
      <c r="M90" s="164">
        <v>211949.28</v>
      </c>
      <c r="N90" s="164">
        <v>216798.52</v>
      </c>
      <c r="O90" s="164">
        <v>228377.78</v>
      </c>
      <c r="P90" s="164">
        <v>235244.79</v>
      </c>
      <c r="Q90" s="164">
        <v>238342</v>
      </c>
      <c r="R90" s="164">
        <v>242652.55</v>
      </c>
      <c r="S90" s="164">
        <v>256115.68</v>
      </c>
      <c r="T90" s="164">
        <v>262042.3</v>
      </c>
      <c r="U90" s="164">
        <v>267158.31</v>
      </c>
      <c r="V90" s="164">
        <v>273216.77</v>
      </c>
      <c r="W90" s="164">
        <v>284393.3</v>
      </c>
      <c r="X90" s="164">
        <v>290453.82</v>
      </c>
      <c r="Y90" s="164">
        <v>295975.65000000002</v>
      </c>
      <c r="Z90" s="164">
        <v>301494.39</v>
      </c>
      <c r="AA90" s="164">
        <v>313346.59999999998</v>
      </c>
      <c r="AB90" s="164">
        <v>318732.46999999997</v>
      </c>
      <c r="AC90" s="164">
        <v>325866.25</v>
      </c>
      <c r="AD90" s="164">
        <v>330446.65999999997</v>
      </c>
      <c r="AE90" s="164">
        <v>341623.19</v>
      </c>
      <c r="AF90" s="164">
        <v>362766</v>
      </c>
      <c r="AG90" s="164">
        <v>377576.37</v>
      </c>
      <c r="AH90" s="164">
        <v>386059.45</v>
      </c>
      <c r="AI90" s="164">
        <v>400600.99</v>
      </c>
      <c r="AJ90" s="164">
        <v>400737.98</v>
      </c>
      <c r="AK90" s="164">
        <v>424435.19</v>
      </c>
      <c r="AL90" s="164">
        <v>433728.88</v>
      </c>
      <c r="AM90" s="164">
        <v>443289.34</v>
      </c>
      <c r="AN90" s="164">
        <v>448673.15</v>
      </c>
      <c r="AO90" s="164">
        <v>454062.11</v>
      </c>
      <c r="AP90" s="164">
        <v>463081.82</v>
      </c>
      <c r="AQ90" s="164">
        <v>476277.15</v>
      </c>
      <c r="AR90" s="164">
        <v>477086.73</v>
      </c>
      <c r="AS90" s="154"/>
      <c r="AT90" s="154"/>
      <c r="AU90" s="154"/>
      <c r="AV90" s="154"/>
      <c r="AW90" s="154"/>
      <c r="AX90" s="154"/>
      <c r="AY90" s="154"/>
      <c r="AZ90" s="154"/>
    </row>
    <row r="91" spans="1:52" hidden="1" outlineLevel="1">
      <c r="A91" s="45">
        <v>4500</v>
      </c>
      <c r="B91" s="164">
        <v>140580.57999999999</v>
      </c>
      <c r="C91" s="164">
        <v>146372.26999999999</v>
      </c>
      <c r="D91" s="164">
        <v>152833.46</v>
      </c>
      <c r="E91" s="164">
        <v>159162.81</v>
      </c>
      <c r="F91" s="164">
        <v>162935.70000000001</v>
      </c>
      <c r="G91" s="164">
        <v>174381.06</v>
      </c>
      <c r="H91" s="164">
        <v>180574.45</v>
      </c>
      <c r="I91" s="164">
        <v>186632.91</v>
      </c>
      <c r="J91" s="164">
        <v>192155.77</v>
      </c>
      <c r="K91" s="164">
        <v>204542.55</v>
      </c>
      <c r="L91" s="164">
        <v>210468.14</v>
      </c>
      <c r="M91" s="164">
        <v>216120.78</v>
      </c>
      <c r="N91" s="164">
        <v>220567.29</v>
      </c>
      <c r="O91" s="164">
        <v>234303.37</v>
      </c>
      <c r="P91" s="164">
        <v>240362.86</v>
      </c>
      <c r="Q91" s="164">
        <v>243728.9</v>
      </c>
      <c r="R91" s="164">
        <v>250460.98</v>
      </c>
      <c r="S91" s="164">
        <v>261233.75</v>
      </c>
      <c r="T91" s="164">
        <v>267024.40999999997</v>
      </c>
      <c r="U91" s="164">
        <v>272544.18</v>
      </c>
      <c r="V91" s="164">
        <v>278604.7</v>
      </c>
      <c r="W91" s="164">
        <v>290453.82</v>
      </c>
      <c r="X91" s="164">
        <v>296108.52</v>
      </c>
      <c r="Y91" s="164">
        <v>302035.14</v>
      </c>
      <c r="Z91" s="164">
        <v>307421.01</v>
      </c>
      <c r="AA91" s="164">
        <v>320076.62</v>
      </c>
      <c r="AB91" s="164">
        <v>325328.59000000003</v>
      </c>
      <c r="AC91" s="164">
        <v>336236.29</v>
      </c>
      <c r="AD91" s="164">
        <v>339602.33</v>
      </c>
      <c r="AE91" s="164">
        <v>351990.14</v>
      </c>
      <c r="AF91" s="164">
        <v>391445.32</v>
      </c>
      <c r="AG91" s="164">
        <v>396967.15</v>
      </c>
      <c r="AH91" s="164">
        <v>401813.3</v>
      </c>
      <c r="AI91" s="164">
        <v>416356.9</v>
      </c>
      <c r="AJ91" s="164">
        <v>416761.69</v>
      </c>
      <c r="AK91" s="164">
        <v>435342.89</v>
      </c>
      <c r="AL91" s="164">
        <v>440998.62</v>
      </c>
      <c r="AM91" s="164">
        <v>463622.57</v>
      </c>
      <c r="AN91" s="164">
        <v>468873.51</v>
      </c>
      <c r="AO91" s="164">
        <v>478436.03</v>
      </c>
      <c r="AP91" s="164">
        <v>479375.39</v>
      </c>
      <c r="AQ91" s="164">
        <v>492169.02</v>
      </c>
      <c r="AR91" s="164">
        <v>493918.99</v>
      </c>
      <c r="AS91" s="154"/>
      <c r="AT91" s="154"/>
      <c r="AU91" s="154"/>
      <c r="AV91" s="154"/>
      <c r="AW91" s="154"/>
      <c r="AX91" s="154"/>
      <c r="AY91" s="154"/>
      <c r="AZ91" s="154"/>
    </row>
    <row r="92" spans="1:52" hidden="1" outlineLevel="1">
      <c r="A92" s="45">
        <v>4625</v>
      </c>
      <c r="B92" s="164">
        <v>149470.51</v>
      </c>
      <c r="C92" s="164">
        <v>154317.69</v>
      </c>
      <c r="D92" s="164">
        <v>159300.82999999999</v>
      </c>
      <c r="E92" s="164">
        <v>161992.22</v>
      </c>
      <c r="F92" s="164">
        <v>164012.04999999999</v>
      </c>
      <c r="G92" s="164">
        <v>178150.86</v>
      </c>
      <c r="H92" s="164">
        <v>183940.49</v>
      </c>
      <c r="I92" s="164">
        <v>188655.83</v>
      </c>
      <c r="J92" s="164">
        <v>193232.12</v>
      </c>
      <c r="K92" s="164">
        <v>208179.48</v>
      </c>
      <c r="L92" s="164">
        <v>214509.86</v>
      </c>
      <c r="M92" s="164">
        <v>220164.56</v>
      </c>
      <c r="N92" s="164">
        <v>221510.77</v>
      </c>
      <c r="O92" s="164">
        <v>238206.04</v>
      </c>
      <c r="P92" s="164">
        <v>244670.32</v>
      </c>
      <c r="Q92" s="164">
        <v>248305.19</v>
      </c>
      <c r="R92" s="164">
        <v>252344.85</v>
      </c>
      <c r="S92" s="164">
        <v>266351.82</v>
      </c>
      <c r="T92" s="164">
        <v>272142.48</v>
      </c>
      <c r="U92" s="164">
        <v>278332.78000000003</v>
      </c>
      <c r="V92" s="164">
        <v>281568.01</v>
      </c>
      <c r="W92" s="164">
        <v>295975.65000000002</v>
      </c>
      <c r="X92" s="164">
        <v>302035.14</v>
      </c>
      <c r="Y92" s="164">
        <v>308093.59999999998</v>
      </c>
      <c r="Z92" s="164">
        <v>313747.27</v>
      </c>
      <c r="AA92" s="164">
        <v>326137.14</v>
      </c>
      <c r="AB92" s="164">
        <v>332063.76</v>
      </c>
      <c r="AC92" s="164">
        <v>343912.88</v>
      </c>
      <c r="AD92" s="164">
        <v>353203.48</v>
      </c>
      <c r="AE92" s="164">
        <v>376093.17</v>
      </c>
      <c r="AF92" s="164">
        <v>401006.81</v>
      </c>
      <c r="AG92" s="164">
        <v>406124.88</v>
      </c>
      <c r="AH92" s="164">
        <v>412856.96</v>
      </c>
      <c r="AI92" s="164">
        <v>429690.25</v>
      </c>
      <c r="AJ92" s="164">
        <v>434131.61</v>
      </c>
      <c r="AK92" s="164">
        <v>435881.58</v>
      </c>
      <c r="AL92" s="164">
        <v>445308.14</v>
      </c>
      <c r="AM92" s="164">
        <v>471701.89</v>
      </c>
      <c r="AN92" s="164">
        <v>481396.25</v>
      </c>
      <c r="AO92" s="164">
        <v>482070.9</v>
      </c>
      <c r="AP92" s="164">
        <v>490012.2</v>
      </c>
      <c r="AQ92" s="164">
        <v>498498.37</v>
      </c>
      <c r="AR92" s="164">
        <v>512773.14</v>
      </c>
      <c r="AS92" s="154"/>
      <c r="AT92" s="154"/>
      <c r="AU92" s="154"/>
      <c r="AV92" s="154"/>
      <c r="AW92" s="154"/>
      <c r="AX92" s="154"/>
      <c r="AY92" s="154"/>
      <c r="AZ92" s="154"/>
    </row>
    <row r="93" spans="1:52" hidden="1" outlineLevel="1">
      <c r="A93" s="45">
        <v>4750</v>
      </c>
      <c r="B93" s="164">
        <v>150141.04</v>
      </c>
      <c r="C93" s="164">
        <v>154853.29</v>
      </c>
      <c r="D93" s="164">
        <v>161318.6</v>
      </c>
      <c r="E93" s="164">
        <v>164280.88</v>
      </c>
      <c r="F93" s="164">
        <v>166703.44</v>
      </c>
      <c r="G93" s="164">
        <v>181516.9</v>
      </c>
      <c r="H93" s="164">
        <v>187574.33</v>
      </c>
      <c r="I93" s="164">
        <v>191211.26</v>
      </c>
      <c r="J93" s="164">
        <v>193634.85</v>
      </c>
      <c r="K93" s="164">
        <v>211949.28</v>
      </c>
      <c r="L93" s="164">
        <v>218410.47</v>
      </c>
      <c r="M93" s="164">
        <v>221778.57</v>
      </c>
      <c r="N93" s="164">
        <v>225817.2</v>
      </c>
      <c r="O93" s="164">
        <v>243188.15</v>
      </c>
      <c r="P93" s="164">
        <v>249518.53</v>
      </c>
      <c r="Q93" s="164">
        <v>253153.4</v>
      </c>
      <c r="R93" s="164">
        <v>255038.3</v>
      </c>
      <c r="S93" s="164">
        <v>271467.83</v>
      </c>
      <c r="T93" s="164">
        <v>277392.39</v>
      </c>
      <c r="U93" s="164">
        <v>280893.36</v>
      </c>
      <c r="V93" s="164">
        <v>286549.09000000003</v>
      </c>
      <c r="W93" s="164">
        <v>301899.18</v>
      </c>
      <c r="X93" s="164">
        <v>307689.84000000003</v>
      </c>
      <c r="Y93" s="164">
        <v>308093.59999999998</v>
      </c>
      <c r="Z93" s="164">
        <v>316308.88</v>
      </c>
      <c r="AA93" s="164">
        <v>332736.34999999998</v>
      </c>
      <c r="AB93" s="164">
        <v>338391.05</v>
      </c>
      <c r="AC93" s="164">
        <v>351316.52</v>
      </c>
      <c r="AD93" s="164">
        <v>373941.5</v>
      </c>
      <c r="AE93" s="164">
        <v>389021.73</v>
      </c>
      <c r="AF93" s="164">
        <v>410299.47</v>
      </c>
      <c r="AG93" s="164">
        <v>415144.59</v>
      </c>
      <c r="AH93" s="164">
        <v>417300.38</v>
      </c>
      <c r="AI93" s="164">
        <v>434670.3</v>
      </c>
      <c r="AJ93" s="164">
        <v>438845.92</v>
      </c>
      <c r="AK93" s="164">
        <v>449751.56</v>
      </c>
      <c r="AL93" s="164">
        <v>453254.59</v>
      </c>
      <c r="AM93" s="164">
        <v>476817.9</v>
      </c>
      <c r="AN93" s="164">
        <v>490147.13</v>
      </c>
      <c r="AO93" s="164">
        <v>491224.51</v>
      </c>
      <c r="AP93" s="164">
        <v>494325.84</v>
      </c>
      <c r="AQ93" s="164">
        <v>503883.21</v>
      </c>
      <c r="AR93" s="164">
        <v>508328.69</v>
      </c>
      <c r="AS93" s="154"/>
      <c r="AT93" s="154"/>
      <c r="AU93" s="154"/>
      <c r="AV93" s="154"/>
      <c r="AW93" s="154"/>
      <c r="AX93" s="154"/>
      <c r="AY93" s="154"/>
      <c r="AZ93" s="154"/>
    </row>
    <row r="94" spans="1:52" hidden="1" outlineLevel="1">
      <c r="A94" s="45">
        <v>4875</v>
      </c>
      <c r="B94" s="164">
        <v>151756.07999999999</v>
      </c>
      <c r="C94" s="164">
        <v>157816.6</v>
      </c>
      <c r="D94" s="164">
        <v>164012.04999999999</v>
      </c>
      <c r="E94" s="164">
        <v>170878.03</v>
      </c>
      <c r="F94" s="164">
        <v>175591.31</v>
      </c>
      <c r="G94" s="164">
        <v>186496.95</v>
      </c>
      <c r="H94" s="164">
        <v>194578.33</v>
      </c>
      <c r="I94" s="164">
        <v>201040.55</v>
      </c>
      <c r="J94" s="164">
        <v>206024.72</v>
      </c>
      <c r="K94" s="164">
        <v>218410.47</v>
      </c>
      <c r="L94" s="164">
        <v>226223.02</v>
      </c>
      <c r="M94" s="164">
        <v>232686.27</v>
      </c>
      <c r="N94" s="164">
        <v>239015.62</v>
      </c>
      <c r="O94" s="164">
        <v>250460.98</v>
      </c>
      <c r="P94" s="164">
        <v>258677.29</v>
      </c>
      <c r="Q94" s="164">
        <v>262578.93</v>
      </c>
      <c r="R94" s="164">
        <v>269851.76</v>
      </c>
      <c r="S94" s="164">
        <v>281568.01</v>
      </c>
      <c r="T94" s="164">
        <v>288029.2</v>
      </c>
      <c r="U94" s="164">
        <v>294628.40999999997</v>
      </c>
      <c r="V94" s="164">
        <v>301226.59000000003</v>
      </c>
      <c r="W94" s="164">
        <v>313346.59999999998</v>
      </c>
      <c r="X94" s="164">
        <v>320076.62</v>
      </c>
      <c r="Y94" s="164">
        <v>326137.14</v>
      </c>
      <c r="Z94" s="164">
        <v>332465.46000000002</v>
      </c>
      <c r="AA94" s="164">
        <v>345394.02</v>
      </c>
      <c r="AB94" s="164">
        <v>351990.14</v>
      </c>
      <c r="AC94" s="164">
        <v>370573.4</v>
      </c>
      <c r="AD94" s="164">
        <v>394004.87</v>
      </c>
      <c r="AE94" s="164">
        <v>413799.41</v>
      </c>
      <c r="AF94" s="164">
        <v>418106.87</v>
      </c>
      <c r="AG94" s="164">
        <v>422011.6</v>
      </c>
      <c r="AH94" s="164">
        <v>426187.22</v>
      </c>
      <c r="AI94" s="164">
        <v>439789.4</v>
      </c>
      <c r="AJ94" s="164">
        <v>440193.16</v>
      </c>
      <c r="AK94" s="164">
        <v>459987.7</v>
      </c>
      <c r="AL94" s="164">
        <v>472375.51</v>
      </c>
      <c r="AM94" s="164">
        <v>487859.5</v>
      </c>
      <c r="AN94" s="164">
        <v>495537.12</v>
      </c>
      <c r="AO94" s="164">
        <v>511963.56</v>
      </c>
      <c r="AP94" s="164">
        <v>515869.32</v>
      </c>
      <c r="AQ94" s="164">
        <v>520176.78</v>
      </c>
      <c r="AR94" s="164">
        <v>520714.44</v>
      </c>
      <c r="AS94" s="154"/>
      <c r="AT94" s="154"/>
      <c r="AU94" s="154"/>
      <c r="AV94" s="154"/>
      <c r="AW94" s="154"/>
      <c r="AX94" s="154"/>
      <c r="AY94" s="154"/>
      <c r="AZ94" s="154"/>
    </row>
    <row r="95" spans="1:52" hidden="1" outlineLevel="1">
      <c r="A95" s="45">
        <v>5000</v>
      </c>
      <c r="B95" s="164">
        <v>155259.10999999999</v>
      </c>
      <c r="C95" s="164">
        <v>161588.46</v>
      </c>
      <c r="D95" s="164">
        <v>167646.92000000001</v>
      </c>
      <c r="E95" s="164">
        <v>174112.23</v>
      </c>
      <c r="F95" s="164">
        <v>178418.66</v>
      </c>
      <c r="G95" s="164">
        <v>191750.98</v>
      </c>
      <c r="H95" s="164">
        <v>198081.36</v>
      </c>
      <c r="I95" s="164">
        <v>204542.55</v>
      </c>
      <c r="J95" s="164">
        <v>209796.58</v>
      </c>
      <c r="K95" s="164">
        <v>224201.13</v>
      </c>
      <c r="L95" s="164">
        <v>230396.58</v>
      </c>
      <c r="M95" s="164">
        <v>237129.69</v>
      </c>
      <c r="N95" s="164">
        <v>243188.15</v>
      </c>
      <c r="O95" s="164">
        <v>256656.43</v>
      </c>
      <c r="P95" s="164">
        <v>263254.61</v>
      </c>
      <c r="Q95" s="164">
        <v>267158.31</v>
      </c>
      <c r="R95" s="164">
        <v>274696.88</v>
      </c>
      <c r="S95" s="164">
        <v>286549.09000000003</v>
      </c>
      <c r="T95" s="164">
        <v>292878.44</v>
      </c>
      <c r="U95" s="164">
        <v>299745.45</v>
      </c>
      <c r="V95" s="164">
        <v>306342.59999999998</v>
      </c>
      <c r="W95" s="164">
        <v>318868.43</v>
      </c>
      <c r="X95" s="164">
        <v>326003.24</v>
      </c>
      <c r="Y95" s="164">
        <v>332063.76</v>
      </c>
      <c r="Z95" s="164">
        <v>338391.05</v>
      </c>
      <c r="AA95" s="164">
        <v>351587.41</v>
      </c>
      <c r="AB95" s="164">
        <v>358048.6</v>
      </c>
      <c r="AC95" s="164">
        <v>377710.27</v>
      </c>
      <c r="AD95" s="164">
        <v>394004.87</v>
      </c>
      <c r="AE95" s="164">
        <v>418106.87</v>
      </c>
      <c r="AF95" s="164">
        <v>422146.53</v>
      </c>
      <c r="AG95" s="164">
        <v>426860.84</v>
      </c>
      <c r="AH95" s="164">
        <v>430899.47</v>
      </c>
      <c r="AI95" s="164">
        <v>440193.16</v>
      </c>
      <c r="AJ95" s="164">
        <v>452579.94</v>
      </c>
      <c r="AK95" s="164">
        <v>464832.82</v>
      </c>
      <c r="AL95" s="164">
        <v>477356.59</v>
      </c>
      <c r="AM95" s="164">
        <v>497018.26</v>
      </c>
      <c r="AN95" s="164">
        <v>498228.51</v>
      </c>
      <c r="AO95" s="164">
        <v>516812.79999999999</v>
      </c>
      <c r="AP95" s="164">
        <v>521526.08</v>
      </c>
      <c r="AQ95" s="164">
        <v>522059.62</v>
      </c>
      <c r="AR95" s="164">
        <v>528930.75</v>
      </c>
      <c r="AS95" s="154"/>
      <c r="AT95" s="154"/>
      <c r="AU95" s="154"/>
      <c r="AV95" s="154"/>
      <c r="AW95" s="154"/>
      <c r="AX95" s="154"/>
      <c r="AY95" s="154"/>
      <c r="AZ95" s="154"/>
    </row>
    <row r="96" spans="1:52" hidden="1" outlineLevel="1">
      <c r="A96" s="45">
        <v>5125</v>
      </c>
      <c r="B96" s="164">
        <v>163471.29999999999</v>
      </c>
      <c r="C96" s="164">
        <v>169129.09</v>
      </c>
      <c r="D96" s="164">
        <v>175187.55</v>
      </c>
      <c r="E96" s="164">
        <v>178150.86</v>
      </c>
      <c r="F96" s="164">
        <v>180440.55</v>
      </c>
      <c r="G96" s="164">
        <v>195655.71</v>
      </c>
      <c r="H96" s="164">
        <v>206834.3</v>
      </c>
      <c r="I96" s="164">
        <v>209658.56</v>
      </c>
      <c r="J96" s="164">
        <v>210332.18</v>
      </c>
      <c r="K96" s="164">
        <v>229049.34</v>
      </c>
      <c r="L96" s="164">
        <v>241705.98</v>
      </c>
      <c r="M96" s="164">
        <v>242917.26</v>
      </c>
      <c r="N96" s="164">
        <v>247901.43</v>
      </c>
      <c r="O96" s="164">
        <v>263254.61</v>
      </c>
      <c r="P96" s="164">
        <v>275237.63</v>
      </c>
      <c r="Q96" s="164">
        <v>276582.81</v>
      </c>
      <c r="R96" s="164">
        <v>279410.15999999997</v>
      </c>
      <c r="S96" s="164">
        <v>293414.03999999998</v>
      </c>
      <c r="T96" s="164">
        <v>303919.01</v>
      </c>
      <c r="U96" s="164">
        <v>307689.84000000003</v>
      </c>
      <c r="V96" s="164">
        <v>309169.95</v>
      </c>
      <c r="W96" s="164">
        <v>323038.90000000002</v>
      </c>
      <c r="X96" s="164">
        <v>330987.40999999997</v>
      </c>
      <c r="Y96" s="164">
        <v>334351.39</v>
      </c>
      <c r="Z96" s="164">
        <v>342029.01</v>
      </c>
      <c r="AA96" s="164">
        <v>358048.6</v>
      </c>
      <c r="AB96" s="164">
        <v>361956.42</v>
      </c>
      <c r="AC96" s="164">
        <v>383233.13</v>
      </c>
      <c r="AD96" s="164">
        <v>405853.99</v>
      </c>
      <c r="AE96" s="164">
        <v>431034.4</v>
      </c>
      <c r="AF96" s="164">
        <v>435076.12</v>
      </c>
      <c r="AG96" s="164">
        <v>435612.75</v>
      </c>
      <c r="AH96" s="164">
        <v>440056.17</v>
      </c>
      <c r="AI96" s="164">
        <v>453254.59</v>
      </c>
      <c r="AJ96" s="164">
        <v>462947.92</v>
      </c>
      <c r="AK96" s="164">
        <v>472238.52</v>
      </c>
      <c r="AL96" s="164">
        <v>480454.83</v>
      </c>
      <c r="AM96" s="164">
        <v>502941.79</v>
      </c>
      <c r="AN96" s="164">
        <v>509942.7</v>
      </c>
      <c r="AO96" s="164">
        <v>520580.54</v>
      </c>
      <c r="AP96" s="164">
        <v>529736.21</v>
      </c>
      <c r="AQ96" s="164">
        <v>533240.27</v>
      </c>
      <c r="AR96" s="164">
        <v>535260.1</v>
      </c>
      <c r="AS96" s="154"/>
      <c r="AT96" s="154"/>
      <c r="AU96" s="154"/>
      <c r="AV96" s="154"/>
      <c r="AW96" s="154"/>
      <c r="AX96" s="154"/>
      <c r="AY96" s="154"/>
      <c r="AZ96" s="154"/>
    </row>
    <row r="97" spans="1:52" hidden="1" outlineLevel="1">
      <c r="A97" s="45">
        <v>5250</v>
      </c>
      <c r="B97" s="164">
        <v>165628.12</v>
      </c>
      <c r="C97" s="164">
        <v>171821.51</v>
      </c>
      <c r="D97" s="164">
        <v>178283.73</v>
      </c>
      <c r="E97" s="164">
        <v>180707.32</v>
      </c>
      <c r="F97" s="164">
        <v>182862.07999999999</v>
      </c>
      <c r="G97" s="164">
        <v>198753.95</v>
      </c>
      <c r="H97" s="164">
        <v>211680.45</v>
      </c>
      <c r="I97" s="164">
        <v>214640.67</v>
      </c>
      <c r="J97" s="164">
        <v>215181.42</v>
      </c>
      <c r="K97" s="164">
        <v>233763.65</v>
      </c>
      <c r="L97" s="164">
        <v>247497.67</v>
      </c>
      <c r="M97" s="164">
        <v>248980.87</v>
      </c>
      <c r="N97" s="164">
        <v>250595.91</v>
      </c>
      <c r="O97" s="164">
        <v>269176.08</v>
      </c>
      <c r="P97" s="164">
        <v>283315.92</v>
      </c>
      <c r="Q97" s="164">
        <v>281700.88</v>
      </c>
      <c r="R97" s="164">
        <v>283182.02</v>
      </c>
      <c r="S97" s="164">
        <v>300014.28000000003</v>
      </c>
      <c r="T97" s="164">
        <v>300957.76</v>
      </c>
      <c r="U97" s="164">
        <v>314019.19</v>
      </c>
      <c r="V97" s="164">
        <v>313882.2</v>
      </c>
      <c r="W97" s="164">
        <v>327485.40999999997</v>
      </c>
      <c r="X97" s="164">
        <v>336236.29</v>
      </c>
      <c r="Y97" s="164">
        <v>338122.22</v>
      </c>
      <c r="Z97" s="164">
        <v>342969.4</v>
      </c>
      <c r="AA97" s="164">
        <v>361956.42</v>
      </c>
      <c r="AB97" s="164">
        <v>365860.12</v>
      </c>
      <c r="AC97" s="164">
        <v>387406.69</v>
      </c>
      <c r="AD97" s="164">
        <v>418106.87</v>
      </c>
      <c r="AE97" s="164">
        <v>435076.12</v>
      </c>
      <c r="AF97" s="164">
        <v>445981.76</v>
      </c>
      <c r="AG97" s="164">
        <v>445576.97</v>
      </c>
      <c r="AH97" s="164">
        <v>448944.04</v>
      </c>
      <c r="AI97" s="164">
        <v>463892.43</v>
      </c>
      <c r="AJ97" s="164">
        <v>473584.73</v>
      </c>
      <c r="AK97" s="164">
        <v>477491.52</v>
      </c>
      <c r="AL97" s="164">
        <v>482070.9</v>
      </c>
      <c r="AM97" s="164">
        <v>512231.36</v>
      </c>
      <c r="AN97" s="164">
        <v>516675.81</v>
      </c>
      <c r="AO97" s="164">
        <v>524622.26</v>
      </c>
      <c r="AP97" s="164">
        <v>533911.82999999996</v>
      </c>
      <c r="AQ97" s="164">
        <v>539166.89</v>
      </c>
      <c r="AR97" s="164">
        <v>540913.77</v>
      </c>
      <c r="AS97" s="154"/>
      <c r="AT97" s="154"/>
      <c r="AU97" s="154"/>
      <c r="AV97" s="154"/>
      <c r="AW97" s="154"/>
      <c r="AX97" s="154"/>
      <c r="AY97" s="154"/>
      <c r="AZ97" s="154"/>
    </row>
    <row r="98" spans="1:52" hidden="1" outlineLevel="1">
      <c r="A98" s="45">
        <v>5375</v>
      </c>
      <c r="B98" s="164">
        <v>173977.3</v>
      </c>
      <c r="C98" s="164">
        <v>180574.45</v>
      </c>
      <c r="D98" s="164">
        <v>187036.67</v>
      </c>
      <c r="E98" s="164">
        <v>193904.71</v>
      </c>
      <c r="F98" s="164">
        <v>194040.67</v>
      </c>
      <c r="G98" s="164">
        <v>202523.75</v>
      </c>
      <c r="H98" s="164">
        <v>213834.18</v>
      </c>
      <c r="I98" s="164">
        <v>222183.36</v>
      </c>
      <c r="J98" s="164">
        <v>223393.61</v>
      </c>
      <c r="K98" s="164">
        <v>239282.39</v>
      </c>
      <c r="L98" s="164">
        <v>255038.3</v>
      </c>
      <c r="M98" s="164">
        <v>258539.27</v>
      </c>
      <c r="N98" s="164">
        <v>265407.31</v>
      </c>
      <c r="O98" s="164">
        <v>277661.21999999997</v>
      </c>
      <c r="P98" s="164">
        <v>286818.95</v>
      </c>
      <c r="Q98" s="164">
        <v>293684.93</v>
      </c>
      <c r="R98" s="164">
        <v>299073.89</v>
      </c>
      <c r="S98" s="164">
        <v>302166.98</v>
      </c>
      <c r="T98" s="164">
        <v>313882.2</v>
      </c>
      <c r="U98" s="164">
        <v>325061.82</v>
      </c>
      <c r="V98" s="164">
        <v>329234.34999999998</v>
      </c>
      <c r="W98" s="164">
        <v>332063.76</v>
      </c>
      <c r="X98" s="164">
        <v>347951.51</v>
      </c>
      <c r="Y98" s="164">
        <v>352126.1</v>
      </c>
      <c r="Z98" s="164">
        <v>359262.97</v>
      </c>
      <c r="AA98" s="164">
        <v>364245.08</v>
      </c>
      <c r="AB98" s="164">
        <v>369633.01</v>
      </c>
      <c r="AC98" s="164">
        <v>394274.73</v>
      </c>
      <c r="AD98" s="164">
        <v>424030.4</v>
      </c>
      <c r="AE98" s="164">
        <v>440732.88</v>
      </c>
      <c r="AF98" s="164">
        <v>448944.04</v>
      </c>
      <c r="AG98" s="164">
        <v>462139.37</v>
      </c>
      <c r="AH98" s="164">
        <v>467796.13</v>
      </c>
      <c r="AI98" s="164">
        <v>478164.11</v>
      </c>
      <c r="AJ98" s="164">
        <v>485840.7</v>
      </c>
      <c r="AK98" s="164">
        <v>510886.18</v>
      </c>
      <c r="AL98" s="164">
        <v>515465.56</v>
      </c>
      <c r="AM98" s="164">
        <v>517753.19</v>
      </c>
      <c r="AN98" s="164">
        <v>527179.75</v>
      </c>
      <c r="AO98" s="164">
        <v>535260.1</v>
      </c>
      <c r="AP98" s="164">
        <v>539565.5</v>
      </c>
      <c r="AQ98" s="164">
        <v>552898.85</v>
      </c>
      <c r="AR98" s="164">
        <v>557747.06000000006</v>
      </c>
      <c r="AS98" s="154"/>
      <c r="AT98" s="154"/>
      <c r="AU98" s="154"/>
      <c r="AV98" s="154"/>
      <c r="AW98" s="154"/>
      <c r="AX98" s="154"/>
      <c r="AY98" s="154"/>
      <c r="AZ98" s="154"/>
    </row>
    <row r="99" spans="1:52" hidden="1" outlineLevel="1">
      <c r="A99" s="45">
        <v>5500</v>
      </c>
      <c r="B99" s="164">
        <v>178418.66</v>
      </c>
      <c r="C99" s="164">
        <v>184613.08</v>
      </c>
      <c r="D99" s="164">
        <v>191077.36</v>
      </c>
      <c r="E99" s="164">
        <v>197808.41</v>
      </c>
      <c r="F99" s="164">
        <v>201847.04000000001</v>
      </c>
      <c r="G99" s="164">
        <v>205486.03</v>
      </c>
      <c r="H99" s="164">
        <v>222855.95</v>
      </c>
      <c r="I99" s="164">
        <v>231205.13</v>
      </c>
      <c r="J99" s="164">
        <v>237668.38</v>
      </c>
      <c r="K99" s="164">
        <v>242246.73</v>
      </c>
      <c r="L99" s="164">
        <v>259751.58</v>
      </c>
      <c r="M99" s="164">
        <v>262715.92</v>
      </c>
      <c r="N99" s="164">
        <v>269718.89</v>
      </c>
      <c r="O99" s="164">
        <v>282778.26</v>
      </c>
      <c r="P99" s="164">
        <v>297994.45</v>
      </c>
      <c r="Q99" s="164">
        <v>306342.59999999998</v>
      </c>
      <c r="R99" s="164">
        <v>308499.42</v>
      </c>
      <c r="S99" s="164">
        <v>312135.32</v>
      </c>
      <c r="T99" s="164">
        <v>329234.34999999998</v>
      </c>
      <c r="U99" s="164">
        <v>333813.73</v>
      </c>
      <c r="V99" s="164">
        <v>338525.98</v>
      </c>
      <c r="W99" s="164">
        <v>348357.33</v>
      </c>
      <c r="X99" s="164">
        <v>356703.42</v>
      </c>
      <c r="Y99" s="164">
        <v>365323.49</v>
      </c>
      <c r="Z99" s="164">
        <v>369765.88</v>
      </c>
      <c r="AA99" s="164">
        <v>375691.47</v>
      </c>
      <c r="AB99" s="164">
        <v>381346.17</v>
      </c>
      <c r="AC99" s="164">
        <v>398177.4</v>
      </c>
      <c r="AD99" s="164">
        <v>428341.98</v>
      </c>
      <c r="AE99" s="164">
        <v>445444.1</v>
      </c>
      <c r="AF99" s="164">
        <v>453254.59</v>
      </c>
      <c r="AG99" s="164">
        <v>467661.2</v>
      </c>
      <c r="AH99" s="164">
        <v>473048.1</v>
      </c>
      <c r="AI99" s="164">
        <v>481128.45</v>
      </c>
      <c r="AJ99" s="164">
        <v>492979.63</v>
      </c>
      <c r="AK99" s="164">
        <v>514252.22</v>
      </c>
      <c r="AL99" s="164">
        <v>520580.54</v>
      </c>
      <c r="AM99" s="164">
        <v>531757.06999999995</v>
      </c>
      <c r="AN99" s="164">
        <v>533506.01</v>
      </c>
      <c r="AO99" s="164">
        <v>540507.94999999995</v>
      </c>
      <c r="AP99" s="164">
        <v>548185.56999999995</v>
      </c>
      <c r="AQ99" s="164">
        <v>558419.65</v>
      </c>
      <c r="AR99" s="164">
        <v>570943.42000000004</v>
      </c>
      <c r="AS99" s="154"/>
      <c r="AT99" s="154"/>
      <c r="AU99" s="154"/>
      <c r="AV99" s="154"/>
      <c r="AW99" s="154"/>
      <c r="AX99" s="154"/>
      <c r="AY99" s="154"/>
      <c r="AZ99" s="154"/>
    </row>
    <row r="100" spans="1:52" hidden="1" outlineLevel="1">
      <c r="A100" s="45">
        <v>5625</v>
      </c>
      <c r="B100" s="164">
        <v>185152.8</v>
      </c>
      <c r="C100" s="164">
        <v>191616.05</v>
      </c>
      <c r="D100" s="164">
        <v>198211.14</v>
      </c>
      <c r="E100" s="164">
        <v>201716.23</v>
      </c>
      <c r="F100" s="164">
        <v>205755.89</v>
      </c>
      <c r="G100" s="164">
        <v>216527.63</v>
      </c>
      <c r="H100" s="164">
        <v>228513.74</v>
      </c>
      <c r="I100" s="164">
        <v>235379.72</v>
      </c>
      <c r="J100" s="164">
        <v>240362.86</v>
      </c>
      <c r="K100" s="164">
        <v>251942.12</v>
      </c>
      <c r="L100" s="164">
        <v>269718.89</v>
      </c>
      <c r="M100" s="164">
        <v>273085.96000000002</v>
      </c>
      <c r="N100" s="164">
        <v>276313.98</v>
      </c>
      <c r="O100" s="164">
        <v>290453.82</v>
      </c>
      <c r="P100" s="164">
        <v>311324.71000000002</v>
      </c>
      <c r="Q100" s="164">
        <v>317924.95</v>
      </c>
      <c r="R100" s="164">
        <v>319136.23</v>
      </c>
      <c r="S100" s="164">
        <v>327619.31</v>
      </c>
      <c r="T100" s="164">
        <v>341758.12</v>
      </c>
      <c r="U100" s="164">
        <v>347145.02</v>
      </c>
      <c r="V100" s="164">
        <v>343777.95</v>
      </c>
      <c r="W100" s="164">
        <v>354817.49</v>
      </c>
      <c r="X100" s="164">
        <v>370977.16</v>
      </c>
      <c r="Y100" s="164">
        <v>375826.4</v>
      </c>
      <c r="Z100" s="164">
        <v>380270.85</v>
      </c>
      <c r="AA100" s="164">
        <v>389965.21</v>
      </c>
      <c r="AB100" s="164">
        <v>398582.19</v>
      </c>
      <c r="AC100" s="164">
        <v>408413.54</v>
      </c>
      <c r="AD100" s="164">
        <v>432919.3</v>
      </c>
      <c r="AE100" s="164">
        <v>463622.57</v>
      </c>
      <c r="AF100" s="164">
        <v>469141.31</v>
      </c>
      <c r="AG100" s="164">
        <v>478971.63</v>
      </c>
      <c r="AH100" s="164">
        <v>479239.43</v>
      </c>
      <c r="AI100" s="164">
        <v>496208.68</v>
      </c>
      <c r="AJ100" s="164">
        <v>516406.98</v>
      </c>
      <c r="AK100" s="164">
        <v>516406.98</v>
      </c>
      <c r="AL100" s="164">
        <v>526774.96</v>
      </c>
      <c r="AM100" s="164">
        <v>540375.07999999996</v>
      </c>
      <c r="AN100" s="164">
        <v>555187.51</v>
      </c>
      <c r="AO100" s="164">
        <v>563535.66</v>
      </c>
      <c r="AP100" s="164">
        <v>559093.27</v>
      </c>
      <c r="AQ100" s="164">
        <v>573098.18000000005</v>
      </c>
      <c r="AR100" s="164">
        <v>590333.17000000004</v>
      </c>
      <c r="AS100" s="154"/>
      <c r="AT100" s="154"/>
      <c r="AU100" s="154"/>
      <c r="AV100" s="154"/>
      <c r="AW100" s="154"/>
      <c r="AX100" s="154"/>
      <c r="AY100" s="154"/>
      <c r="AZ100" s="154"/>
    </row>
    <row r="101" spans="1:52" hidden="1" outlineLevel="1">
      <c r="A101" s="45">
        <v>5750</v>
      </c>
      <c r="B101" s="164">
        <v>189461.29</v>
      </c>
      <c r="C101" s="164">
        <v>195655.71</v>
      </c>
      <c r="D101" s="164">
        <v>202389.85</v>
      </c>
      <c r="E101" s="164">
        <v>204813.44</v>
      </c>
      <c r="F101" s="164">
        <v>209122.96</v>
      </c>
      <c r="G101" s="164">
        <v>222855.95</v>
      </c>
      <c r="H101" s="164">
        <v>230936.3</v>
      </c>
      <c r="I101" s="164">
        <v>238206.04</v>
      </c>
      <c r="J101" s="164">
        <v>239823.14</v>
      </c>
      <c r="K101" s="164">
        <v>258943.03</v>
      </c>
      <c r="L101" s="164">
        <v>272142.48</v>
      </c>
      <c r="M101" s="164">
        <v>279680.02</v>
      </c>
      <c r="N101" s="164">
        <v>280621.44</v>
      </c>
      <c r="O101" s="164">
        <v>297050.96999999997</v>
      </c>
      <c r="P101" s="164">
        <v>314288.02</v>
      </c>
      <c r="Q101" s="164">
        <v>321021.13</v>
      </c>
      <c r="R101" s="164">
        <v>326003.24</v>
      </c>
      <c r="S101" s="164">
        <v>333945.57</v>
      </c>
      <c r="T101" s="164">
        <v>344857.39</v>
      </c>
      <c r="U101" s="164">
        <v>352663.76</v>
      </c>
      <c r="V101" s="164">
        <v>353607.24</v>
      </c>
      <c r="W101" s="164">
        <v>363571.46</v>
      </c>
      <c r="X101" s="164">
        <v>374612.03</v>
      </c>
      <c r="Y101" s="164">
        <v>379730.1</v>
      </c>
      <c r="Z101" s="164">
        <v>386732.04</v>
      </c>
      <c r="AA101" s="164">
        <v>398313.36</v>
      </c>
      <c r="AB101" s="164">
        <v>403564.3</v>
      </c>
      <c r="AC101" s="164">
        <v>422011.6</v>
      </c>
      <c r="AD101" s="164">
        <v>442885.58</v>
      </c>
      <c r="AE101" s="164">
        <v>470354.65</v>
      </c>
      <c r="AF101" s="164">
        <v>478031.24</v>
      </c>
      <c r="AG101" s="164">
        <v>488801.95</v>
      </c>
      <c r="AH101" s="164">
        <v>489071.81</v>
      </c>
      <c r="AI101" s="164">
        <v>502941.79</v>
      </c>
      <c r="AJ101" s="164">
        <v>526370.17000000004</v>
      </c>
      <c r="AK101" s="164">
        <v>527179.75</v>
      </c>
      <c r="AL101" s="164">
        <v>531218.38</v>
      </c>
      <c r="AM101" s="164">
        <v>545221.23</v>
      </c>
      <c r="AN101" s="164">
        <v>569192.42000000004</v>
      </c>
      <c r="AO101" s="164">
        <v>574308.43000000005</v>
      </c>
      <c r="AP101" s="164">
        <v>574308.43000000005</v>
      </c>
      <c r="AQ101" s="164">
        <v>583330.19999999995</v>
      </c>
      <c r="AR101" s="164">
        <v>598546.39</v>
      </c>
      <c r="AS101" s="154"/>
      <c r="AT101" s="154"/>
      <c r="AU101" s="154"/>
      <c r="AV101" s="154"/>
      <c r="AW101" s="154"/>
      <c r="AX101" s="154"/>
      <c r="AY101" s="154"/>
      <c r="AZ101" s="154"/>
    </row>
    <row r="102" spans="1:52" hidden="1" outlineLevel="1">
      <c r="A102" s="45">
        <v>5875</v>
      </c>
      <c r="B102" s="164">
        <v>193096.16</v>
      </c>
      <c r="C102" s="164">
        <v>199425.51</v>
      </c>
      <c r="D102" s="164">
        <v>206024.72</v>
      </c>
      <c r="E102" s="164">
        <v>212890.7</v>
      </c>
      <c r="F102" s="164">
        <v>218952.25</v>
      </c>
      <c r="G102" s="164">
        <v>227433.27</v>
      </c>
      <c r="H102" s="164">
        <v>232955.1</v>
      </c>
      <c r="I102" s="164">
        <v>246017.56</v>
      </c>
      <c r="J102" s="164">
        <v>249518.53</v>
      </c>
      <c r="K102" s="164">
        <v>262578.93</v>
      </c>
      <c r="L102" s="164">
        <v>279814.95</v>
      </c>
      <c r="M102" s="164">
        <v>286549.09000000003</v>
      </c>
      <c r="N102" s="164">
        <v>292339.75</v>
      </c>
      <c r="O102" s="164">
        <v>302839.57</v>
      </c>
      <c r="P102" s="164">
        <v>319403</v>
      </c>
      <c r="Q102" s="164">
        <v>327619.31</v>
      </c>
      <c r="R102" s="164">
        <v>335831.5</v>
      </c>
      <c r="S102" s="164">
        <v>344047.81</v>
      </c>
      <c r="T102" s="164">
        <v>348492.26</v>
      </c>
      <c r="U102" s="164">
        <v>359667.76</v>
      </c>
      <c r="V102" s="164">
        <v>369765.88</v>
      </c>
      <c r="W102" s="164">
        <v>374482.25</v>
      </c>
      <c r="X102" s="164">
        <v>378788.68</v>
      </c>
      <c r="Y102" s="164">
        <v>384983.1</v>
      </c>
      <c r="Z102" s="164">
        <v>389021.73</v>
      </c>
      <c r="AA102" s="164">
        <v>402218.09</v>
      </c>
      <c r="AB102" s="164">
        <v>412721</v>
      </c>
      <c r="AC102" s="164">
        <v>439115.78</v>
      </c>
      <c r="AD102" s="164">
        <v>455810.02</v>
      </c>
      <c r="AE102" s="164">
        <v>475872.36</v>
      </c>
      <c r="AF102" s="164">
        <v>495537.12</v>
      </c>
      <c r="AG102" s="164">
        <v>513177.93</v>
      </c>
      <c r="AH102" s="164">
        <v>521526.08</v>
      </c>
      <c r="AI102" s="164">
        <v>527987.27</v>
      </c>
      <c r="AJ102" s="164">
        <v>530950.57999999996</v>
      </c>
      <c r="AK102" s="164">
        <v>548454.40000000002</v>
      </c>
      <c r="AL102" s="164">
        <v>555323.47</v>
      </c>
      <c r="AM102" s="164">
        <v>569732.14</v>
      </c>
      <c r="AN102" s="164">
        <v>582791.51</v>
      </c>
      <c r="AO102" s="164">
        <v>590333.17000000004</v>
      </c>
      <c r="AP102" s="164">
        <v>598278.59</v>
      </c>
      <c r="AQ102" s="164">
        <v>603529.53</v>
      </c>
      <c r="AR102" s="164">
        <v>611743.78</v>
      </c>
      <c r="AS102" s="154"/>
      <c r="AT102" s="154"/>
      <c r="AU102" s="154"/>
      <c r="AV102" s="154"/>
      <c r="AW102" s="154"/>
      <c r="AX102" s="154"/>
      <c r="AY102" s="154"/>
      <c r="AZ102" s="154"/>
    </row>
    <row r="103" spans="1:52" hidden="1" outlineLevel="1">
      <c r="A103" s="45">
        <v>6000</v>
      </c>
      <c r="B103" s="164">
        <v>196464.26</v>
      </c>
      <c r="C103" s="164">
        <v>202794.64</v>
      </c>
      <c r="D103" s="164">
        <v>209658.56</v>
      </c>
      <c r="E103" s="164">
        <v>216392.7</v>
      </c>
      <c r="F103" s="164">
        <v>221778.57</v>
      </c>
      <c r="G103" s="164">
        <v>230936.3</v>
      </c>
      <c r="H103" s="164">
        <v>236322.17</v>
      </c>
      <c r="I103" s="164">
        <v>248578.14</v>
      </c>
      <c r="J103" s="164">
        <v>253018.47</v>
      </c>
      <c r="K103" s="164">
        <v>267561.03999999998</v>
      </c>
      <c r="L103" s="164">
        <v>283722.77</v>
      </c>
      <c r="M103" s="164">
        <v>290453.82</v>
      </c>
      <c r="N103" s="164">
        <v>296108.52</v>
      </c>
      <c r="O103" s="164">
        <v>308632.28999999998</v>
      </c>
      <c r="P103" s="164">
        <v>323713.55</v>
      </c>
      <c r="Q103" s="164">
        <v>332332.59000000003</v>
      </c>
      <c r="R103" s="164">
        <v>340275.95</v>
      </c>
      <c r="S103" s="164">
        <v>348492.26</v>
      </c>
      <c r="T103" s="164">
        <v>353336.35</v>
      </c>
      <c r="U103" s="164">
        <v>364378.98</v>
      </c>
      <c r="V103" s="164">
        <v>374612.03</v>
      </c>
      <c r="W103" s="164">
        <v>379730.1</v>
      </c>
      <c r="X103" s="164">
        <v>383635.86</v>
      </c>
      <c r="Y103" s="164">
        <v>390099.11</v>
      </c>
      <c r="Z103" s="164">
        <v>399524.64</v>
      </c>
      <c r="AA103" s="164">
        <v>407335.13</v>
      </c>
      <c r="AB103" s="164">
        <v>418242.83</v>
      </c>
      <c r="AC103" s="164">
        <v>444365.69</v>
      </c>
      <c r="AD103" s="164">
        <v>461063.02</v>
      </c>
      <c r="AE103" s="164">
        <v>490686.85</v>
      </c>
      <c r="AF103" s="164">
        <v>500786</v>
      </c>
      <c r="AG103" s="164">
        <v>519368.23</v>
      </c>
      <c r="AH103" s="164">
        <v>527448.57999999996</v>
      </c>
      <c r="AI103" s="164">
        <v>531354.34</v>
      </c>
      <c r="AJ103" s="164">
        <v>533774.84</v>
      </c>
      <c r="AK103" s="164">
        <v>554514.92000000004</v>
      </c>
      <c r="AL103" s="164">
        <v>561651.79</v>
      </c>
      <c r="AM103" s="164">
        <v>576598.12</v>
      </c>
      <c r="AN103" s="164">
        <v>589525.65</v>
      </c>
      <c r="AO103" s="164">
        <v>593971.13</v>
      </c>
      <c r="AP103" s="164">
        <v>604876.77</v>
      </c>
      <c r="AQ103" s="164">
        <v>610530.43999999994</v>
      </c>
      <c r="AR103" s="164">
        <v>615513.57999999996</v>
      </c>
      <c r="AS103" s="154"/>
      <c r="AT103" s="154"/>
      <c r="AU103" s="154"/>
      <c r="AV103" s="154"/>
      <c r="AW103" s="154"/>
      <c r="AX103" s="154"/>
      <c r="AY103" s="154"/>
      <c r="AZ103" s="154"/>
    </row>
    <row r="104" spans="1:52" hidden="1" outlineLevel="1"/>
    <row r="105" spans="1:52" collapsed="1"/>
  </sheetData>
  <mergeCells count="19">
    <mergeCell ref="AT5:AZ13"/>
    <mergeCell ref="J6:AS6"/>
    <mergeCell ref="J7:AS7"/>
    <mergeCell ref="J12:AB12"/>
    <mergeCell ref="AC12:AS12"/>
    <mergeCell ref="J13:AB13"/>
    <mergeCell ref="AC13:AS13"/>
    <mergeCell ref="AC8:AS8"/>
    <mergeCell ref="U57:AF59"/>
    <mergeCell ref="U63:AF65"/>
    <mergeCell ref="AJ63:AT66"/>
    <mergeCell ref="AJ57:AW60"/>
    <mergeCell ref="C57:Q59"/>
    <mergeCell ref="C63:Q65"/>
    <mergeCell ref="J3:AS3"/>
    <mergeCell ref="J4:AS4"/>
    <mergeCell ref="J5:AS5"/>
    <mergeCell ref="J14:AI15"/>
    <mergeCell ref="J11:AB1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6">
    <tabColor rgb="FF0070C0"/>
  </sheetPr>
  <dimension ref="A1:AZ109"/>
  <sheetViews>
    <sheetView view="pageBreakPreview" zoomScaleNormal="100" zoomScaleSheetLayoutView="100" workbookViewId="0">
      <pane ySplit="1" topLeftCell="A2" activePane="bottomLeft" state="frozen"/>
      <selection pane="bottomLeft" activeCell="AJ37" sqref="AJ37"/>
    </sheetView>
  </sheetViews>
  <sheetFormatPr defaultRowHeight="15" outlineLevelRow="1"/>
  <cols>
    <col min="1" max="1" width="5.140625" style="84" customWidth="1"/>
    <col min="2" max="34" width="6.5703125" style="84" customWidth="1"/>
    <col min="35" max="41" width="7.7109375" style="84" customWidth="1"/>
    <col min="42" max="42" width="2.5703125" style="84" customWidth="1"/>
    <col min="43" max="51" width="6.140625" style="84" customWidth="1"/>
    <col min="52" max="52" width="9.5703125" style="84" customWidth="1"/>
    <col min="53" max="16384" width="9.140625" style="84"/>
  </cols>
  <sheetData>
    <row r="1" spans="1:52" ht="21">
      <c r="A1" s="244" t="s">
        <v>64</v>
      </c>
      <c r="B1" s="244"/>
      <c r="C1" s="244"/>
      <c r="D1" s="244"/>
      <c r="F1" s="1"/>
      <c r="G1" s="1"/>
      <c r="H1" s="1"/>
      <c r="J1" s="21" t="s">
        <v>256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1" t="s">
        <v>576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444</v>
      </c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5"/>
      <c r="AQ4" s="85"/>
      <c r="AR4" s="85"/>
      <c r="AS4" s="85"/>
      <c r="AT4" s="1"/>
      <c r="AU4" s="1"/>
      <c r="AV4" s="1"/>
      <c r="AW4" s="1"/>
      <c r="AX4" s="1"/>
      <c r="AY4" s="1"/>
      <c r="AZ4" s="1"/>
    </row>
    <row r="5" spans="1:52" s="89" customFormat="1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577</v>
      </c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87" t="s">
        <v>262</v>
      </c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5"/>
      <c r="AQ6" s="653" t="s">
        <v>701</v>
      </c>
      <c r="AR6" s="653"/>
      <c r="AS6" s="653"/>
      <c r="AT6" s="653"/>
      <c r="AU6" s="653"/>
      <c r="AV6" s="653"/>
      <c r="AW6" s="653"/>
      <c r="AX6" s="653"/>
      <c r="AY6" s="653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653"/>
      <c r="AR7" s="653"/>
      <c r="AS7" s="653"/>
      <c r="AT7" s="653"/>
      <c r="AU7" s="653"/>
      <c r="AV7" s="653"/>
      <c r="AW7" s="653"/>
      <c r="AX7" s="653"/>
      <c r="AY7" s="653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445</v>
      </c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5"/>
      <c r="AQ8" s="653"/>
      <c r="AR8" s="653"/>
      <c r="AS8" s="653"/>
      <c r="AT8" s="653"/>
      <c r="AU8" s="653"/>
      <c r="AV8" s="653"/>
      <c r="AW8" s="653"/>
      <c r="AX8" s="653"/>
      <c r="AY8" s="653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474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653"/>
      <c r="AR9" s="653"/>
      <c r="AS9" s="653"/>
      <c r="AT9" s="653"/>
      <c r="AU9" s="653"/>
      <c r="AV9" s="653"/>
      <c r="AW9" s="653"/>
      <c r="AX9" s="653"/>
      <c r="AY9" s="653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87" t="s">
        <v>266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42"/>
      <c r="AB10" s="87"/>
      <c r="AC10" s="87" t="s">
        <v>271</v>
      </c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41"/>
      <c r="AQ10" s="653"/>
      <c r="AR10" s="653"/>
      <c r="AS10" s="653"/>
      <c r="AT10" s="653"/>
      <c r="AU10" s="653"/>
      <c r="AV10" s="653"/>
      <c r="AW10" s="653"/>
      <c r="AX10" s="653"/>
      <c r="AY10" s="653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582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653"/>
      <c r="AR11" s="653"/>
      <c r="AS11" s="653"/>
      <c r="AT11" s="653"/>
      <c r="AU11" s="653"/>
      <c r="AV11" s="653"/>
      <c r="AW11" s="653"/>
      <c r="AX11" s="653"/>
      <c r="AY11" s="653"/>
      <c r="AZ11" s="110"/>
    </row>
    <row r="12" spans="1:52" ht="27" customHeight="1">
      <c r="A12" s="696" t="s">
        <v>278</v>
      </c>
      <c r="B12" s="696"/>
      <c r="C12" s="696"/>
      <c r="D12" s="696"/>
      <c r="E12" s="696"/>
      <c r="F12" s="697" t="s">
        <v>274</v>
      </c>
      <c r="G12" s="698"/>
      <c r="H12" s="698"/>
      <c r="I12" s="1"/>
      <c r="J12" s="573" t="s">
        <v>616</v>
      </c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100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41"/>
      <c r="AQ12" s="653"/>
      <c r="AR12" s="653"/>
      <c r="AS12" s="653"/>
      <c r="AT12" s="653"/>
      <c r="AU12" s="653"/>
      <c r="AV12" s="653"/>
      <c r="AW12" s="653"/>
      <c r="AX12" s="653"/>
      <c r="AY12" s="653"/>
      <c r="AZ12" s="110"/>
    </row>
    <row r="13" spans="1:52" ht="40.5" customHeight="1">
      <c r="A13" s="159"/>
      <c r="B13" s="159"/>
      <c r="C13" s="159"/>
      <c r="D13" s="159"/>
      <c r="E13" s="159"/>
      <c r="F13" s="159"/>
      <c r="G13" s="159"/>
      <c r="H13" s="159"/>
      <c r="I13" s="1"/>
      <c r="J13" s="561" t="s">
        <v>702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653"/>
      <c r="AR13" s="653"/>
      <c r="AS13" s="653"/>
      <c r="AT13" s="653"/>
      <c r="AU13" s="653"/>
      <c r="AV13" s="653"/>
      <c r="AW13" s="653"/>
      <c r="AX13" s="653"/>
      <c r="AY13" s="653"/>
      <c r="AZ13" s="110"/>
    </row>
    <row r="14" spans="1:52" ht="15" customHeight="1" thickBot="1">
      <c r="A14" s="813" t="s">
        <v>488</v>
      </c>
      <c r="B14" s="810"/>
      <c r="C14" s="810"/>
      <c r="D14" s="810"/>
      <c r="E14" s="810"/>
      <c r="F14" s="810"/>
      <c r="G14" s="810"/>
      <c r="H14" s="811">
        <f>Содержание!H9</f>
        <v>0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653"/>
      <c r="AR14" s="653"/>
      <c r="AS14" s="653"/>
      <c r="AT14" s="653"/>
      <c r="AU14" s="653"/>
      <c r="AV14" s="653"/>
      <c r="AW14" s="653"/>
      <c r="AX14" s="653"/>
      <c r="AY14" s="653"/>
      <c r="AZ14" s="110"/>
    </row>
    <row r="15" spans="1:52" s="89" customFormat="1" ht="15.75" customHeight="1" thickBot="1">
      <c r="A15" s="171" t="s">
        <v>490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653"/>
      <c r="AR15" s="653"/>
      <c r="AS15" s="653"/>
      <c r="AT15" s="653"/>
      <c r="AU15" s="653"/>
      <c r="AV15" s="653"/>
      <c r="AW15" s="653"/>
      <c r="AX15" s="653"/>
      <c r="AY15" s="653"/>
      <c r="AZ15" s="88"/>
    </row>
    <row r="16" spans="1:52" ht="15" customHeight="1">
      <c r="A16" s="813" t="s">
        <v>493</v>
      </c>
      <c r="B16" s="810"/>
      <c r="C16" s="810"/>
      <c r="D16" s="810"/>
      <c r="E16" s="810"/>
      <c r="F16" s="810"/>
      <c r="G16" s="810"/>
      <c r="H16" s="811">
        <v>0.06</v>
      </c>
      <c r="I16" s="1"/>
      <c r="J16" s="562" t="s">
        <v>269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92"/>
      <c r="AK16" s="92"/>
      <c r="AL16" s="92"/>
      <c r="AM16" s="92"/>
      <c r="AN16" s="92"/>
      <c r="AO16" s="92"/>
      <c r="AP16" s="94"/>
      <c r="AQ16" s="653"/>
      <c r="AR16" s="653"/>
      <c r="AS16" s="653"/>
      <c r="AT16" s="653"/>
      <c r="AU16" s="653"/>
      <c r="AV16" s="653"/>
      <c r="AW16" s="653"/>
      <c r="AX16" s="653"/>
      <c r="AY16" s="653"/>
      <c r="AZ16" s="1"/>
    </row>
    <row r="17" spans="1:52" s="126" customFormat="1" ht="21.75" customHeight="1">
      <c r="A17" s="1"/>
      <c r="B17" s="29"/>
      <c r="C17" s="1"/>
      <c r="D17" s="1"/>
      <c r="E17" s="1"/>
      <c r="F17" s="29"/>
      <c r="G17" s="1"/>
      <c r="H17" s="1"/>
      <c r="I17" s="1"/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92"/>
      <c r="AK17" s="92"/>
      <c r="AL17" s="92"/>
      <c r="AM17" s="92"/>
      <c r="AN17" s="92"/>
      <c r="AO17" s="92"/>
      <c r="AP17" s="94"/>
      <c r="AQ17" s="653"/>
      <c r="AR17" s="653"/>
      <c r="AS17" s="653"/>
      <c r="AT17" s="653"/>
      <c r="AU17" s="653"/>
      <c r="AV17" s="653"/>
      <c r="AW17" s="653"/>
      <c r="AX17" s="653"/>
      <c r="AY17" s="653"/>
      <c r="AZ17" s="1"/>
    </row>
    <row r="18" spans="1:52" ht="15" customHeight="1">
      <c r="A18" s="127" t="s">
        <v>410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620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653"/>
      <c r="AR18" s="653"/>
      <c r="AS18" s="653"/>
      <c r="AT18" s="653"/>
      <c r="AU18" s="653"/>
      <c r="AV18" s="653"/>
      <c r="AW18" s="653"/>
      <c r="AX18" s="653"/>
      <c r="AY18" s="653"/>
      <c r="AZ18" s="1"/>
    </row>
    <row r="19" spans="1:52" ht="15" customHeight="1">
      <c r="A19" s="245" t="s">
        <v>578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695" t="s">
        <v>257</v>
      </c>
      <c r="AR20" s="695"/>
      <c r="AS20" s="695"/>
      <c r="AT20" s="695"/>
      <c r="AU20" s="695"/>
      <c r="AV20" s="695"/>
      <c r="AW20" s="695"/>
      <c r="AX20" s="695"/>
      <c r="AY20" s="695"/>
      <c r="AZ20" s="47"/>
    </row>
    <row r="21" spans="1:52" s="238" customFormat="1" ht="15" customHeight="1">
      <c r="A21" s="160">
        <v>1875</v>
      </c>
      <c r="B21" s="165">
        <f>ROUND(B74*Содержание!$H$8*(1+$H$14)*(1-$H$15)*(1-$H$16),0)</f>
        <v>146524</v>
      </c>
      <c r="C21" s="165">
        <f>ROUND(C74*Содержание!$H$8*(1+$H$14)*(1-$H$15)*(1-$H$16),0)</f>
        <v>156811</v>
      </c>
      <c r="D21" s="165">
        <f>ROUND(D74*Содержание!$H$8*(1+$H$14)*(1-$H$15)*(1-$H$16),0)</f>
        <v>160767</v>
      </c>
      <c r="E21" s="165">
        <f>ROUND(E74*Содержание!$H$8*(1+$H$14)*(1-$H$15)*(1-$H$16),0)</f>
        <v>164063</v>
      </c>
      <c r="F21" s="165">
        <f>ROUND(F74*Содержание!$H$8*(1+$H$14)*(1-$H$15)*(1-$H$16),0)</f>
        <v>172899</v>
      </c>
      <c r="G21" s="165">
        <f>ROUND(G74*Содержание!$H$8*(1+$H$14)*(1-$H$15)*(1-$H$16),0)</f>
        <v>182000</v>
      </c>
      <c r="H21" s="165">
        <f>ROUND(H74*Содержание!$H$8*(1+$H$14)*(1-$H$15)*(1-$H$16),0)</f>
        <v>185954</v>
      </c>
      <c r="I21" s="165">
        <f>ROUND(I74*Содержание!$H$8*(1+$H$14)*(1-$H$15)*(1-$H$16),0)</f>
        <v>189518</v>
      </c>
      <c r="J21" s="165">
        <f>ROUND(J74*Содержание!$H$8*(1+$H$14)*(1-$H$15)*(1-$H$16),0)</f>
        <v>205475</v>
      </c>
      <c r="K21" s="165">
        <f>ROUND(K74*Содержание!$H$8*(1+$H$14)*(1-$H$15)*(1-$H$16),0)</f>
        <v>209037</v>
      </c>
      <c r="L21" s="165">
        <f>ROUND(L74*Содержание!$H$8*(1+$H$14)*(1-$H$15)*(1-$H$16),0)</f>
        <v>213386</v>
      </c>
      <c r="M21" s="165">
        <f>ROUND(M74*Содержание!$H$8*(1+$H$14)*(1-$H$15)*(1-$H$16),0)</f>
        <v>216421</v>
      </c>
      <c r="N21" s="165">
        <f>ROUND(N74*Содержание!$H$8*(1+$H$14)*(1-$H$15)*(1-$H$16),0)</f>
        <v>226576</v>
      </c>
      <c r="O21" s="165">
        <f>ROUND(O74*Содержание!$H$8*(1+$H$14)*(1-$H$15)*(1-$H$16),0)</f>
        <v>235676</v>
      </c>
      <c r="P21" s="165">
        <f>ROUND(P74*Содержание!$H$8*(1+$H$14)*(1-$H$15)*(1-$H$16),0)</f>
        <v>240295</v>
      </c>
      <c r="Q21" s="165">
        <f>ROUND(Q74*Содержание!$H$8*(1+$H$14)*(1-$H$15)*(1-$H$16),0)</f>
        <v>244380</v>
      </c>
      <c r="R21" s="165">
        <f>ROUND(R74*Содержание!$H$8*(1+$H$14)*(1-$H$15)*(1-$H$16),0)</f>
        <v>257701</v>
      </c>
      <c r="S21" s="165">
        <f>ROUND(S74*Содержание!$H$8*(1+$H$14)*(1-$H$15)*(1-$H$16),0)</f>
        <v>262315</v>
      </c>
      <c r="T21" s="165">
        <f>ROUND(T74*Содержание!$H$8*(1+$H$14)*(1-$H$15)*(1-$H$16),0)</f>
        <v>266143</v>
      </c>
      <c r="U21" s="165">
        <f>ROUND(U74*Содержание!$H$8*(1+$H$14)*(1-$H$15)*(1-$H$16),0)</f>
        <v>270098</v>
      </c>
      <c r="V21" s="165">
        <f>ROUND(V74*Содержание!$H$8*(1+$H$14)*(1-$H$15)*(1-$H$16),0)</f>
        <v>282892</v>
      </c>
      <c r="W21" s="165">
        <f>ROUND(W74*Содержание!$H$8*(1+$H$14)*(1-$H$15)*(1-$H$16),0)</f>
        <v>295023</v>
      </c>
      <c r="X21" s="165">
        <f>ROUND(X74*Содержание!$H$8*(1+$H$14)*(1-$H$15)*(1-$H$16),0)</f>
        <v>298584</v>
      </c>
      <c r="Y21" s="165">
        <f>ROUND(Y74*Содержание!$H$8*(1+$H$14)*(1-$H$15)*(1-$H$16),0)</f>
        <v>302806</v>
      </c>
      <c r="Z21" s="165">
        <f>ROUND(Z74*Содержание!$H$8*(1+$H$14)*(1-$H$15)*(1-$H$16),0)</f>
        <v>307288</v>
      </c>
      <c r="AA21" s="165">
        <f>ROUND(AA74*Содержание!$H$8*(1+$H$14)*(1-$H$15)*(1-$H$16),0)</f>
        <v>317840</v>
      </c>
      <c r="AB21" s="165">
        <f>ROUND(AB74*Содержание!$H$8*(1+$H$14)*(1-$H$15)*(1-$H$16),0)</f>
        <v>323511</v>
      </c>
      <c r="AC21" s="165">
        <f>ROUND(AC74*Содержание!$H$8*(1+$H$14)*(1-$H$15)*(1-$H$16),0)</f>
        <v>328523</v>
      </c>
      <c r="AD21" s="165">
        <f>ROUND(AD74*Содержание!$H$8*(1+$H$14)*(1-$H$15)*(1-$H$16),0)</f>
        <v>333403</v>
      </c>
      <c r="AE21" s="165">
        <f>ROUND(AE74*Содержание!$H$8*(1+$H$14)*(1-$H$15)*(1-$H$16),0)</f>
        <v>338281</v>
      </c>
      <c r="AF21" s="165">
        <f>ROUND(AF74*Содержание!$H$8*(1+$H$14)*(1-$H$15)*(1-$H$16),0)</f>
        <v>348570</v>
      </c>
      <c r="AG21" s="165">
        <f>ROUND(AG74*Содержание!$H$8*(1+$H$14)*(1-$H$15)*(1-$H$16),0)</f>
        <v>354110</v>
      </c>
      <c r="AH21" s="165">
        <f>ROUND(AH74*Содержание!$H$8*(1+$H$14)*(1-$H$15)*(1-$H$16),0)</f>
        <v>365716</v>
      </c>
      <c r="AI21" s="165">
        <f>ROUND(AI74*Содержание!$H$8*(1+$H$14)*(1-$H$15)*(1-$H$16),0)</f>
        <v>376663</v>
      </c>
      <c r="AJ21" s="165">
        <f>ROUND(AJ74*Содержание!$H$8*(1+$H$14)*(1-$H$15)*(1-$H$16),0)</f>
        <v>382202</v>
      </c>
      <c r="AK21" s="165">
        <f>ROUND(AK74*Содержание!$H$8*(1+$H$14)*(1-$H$15)*(1-$H$16),0)</f>
        <v>387343</v>
      </c>
      <c r="AL21" s="165">
        <f>ROUND(AL74*Содержание!$H$8*(1+$H$14)*(1-$H$15)*(1-$H$16),0)</f>
        <v>392354</v>
      </c>
      <c r="AM21" s="165">
        <f>ROUND(AM74*Содержание!$H$8*(1+$H$14)*(1-$H$15)*(1-$H$16),0)</f>
        <v>403697</v>
      </c>
      <c r="AN21" s="165">
        <f>ROUND(AN74*Содержание!$H$8*(1+$H$14)*(1-$H$15)*(1-$H$16),0)</f>
        <v>409235</v>
      </c>
      <c r="AO21" s="165">
        <f>ROUND(AO74*Содержание!$H$8*(1+$H$14)*(1-$H$15)*(1-$H$16),0)</f>
        <v>414247</v>
      </c>
      <c r="AP21" s="70"/>
      <c r="AQ21" s="239"/>
      <c r="AR21" s="239"/>
      <c r="AS21" s="239"/>
      <c r="AT21" s="239"/>
      <c r="AU21" s="239"/>
      <c r="AV21" s="239"/>
      <c r="AW21" s="239"/>
      <c r="AX21" s="239"/>
      <c r="AY21" s="239"/>
      <c r="AZ21" s="47"/>
    </row>
    <row r="22" spans="1:52">
      <c r="A22" s="160">
        <v>2000</v>
      </c>
      <c r="B22" s="75">
        <f>ROUND(B75*Содержание!$H$8*(1+$H$14)*(1-$H$15)*(1-$H$16),0)</f>
        <v>149558</v>
      </c>
      <c r="C22" s="165">
        <f>ROUND(C75*Содержание!$H$8*(1+$H$14)*(1-$H$15)*(1-$H$16),0)</f>
        <v>160109</v>
      </c>
      <c r="D22" s="165">
        <f>ROUND(D75*Содержание!$H$8*(1+$H$14)*(1-$H$15)*(1-$H$16),0)</f>
        <v>164063</v>
      </c>
      <c r="E22" s="165">
        <f>ROUND(E75*Содержание!$H$8*(1+$H$14)*(1-$H$15)*(1-$H$16),0)</f>
        <v>167494</v>
      </c>
      <c r="F22" s="165">
        <f>ROUND(F75*Содержание!$H$8*(1+$H$14)*(1-$H$15)*(1-$H$16),0)</f>
        <v>176461</v>
      </c>
      <c r="G22" s="165">
        <f>ROUND(G75*Содержание!$H$8*(1+$H$14)*(1-$H$15)*(1-$H$16),0)</f>
        <v>185824</v>
      </c>
      <c r="H22" s="165">
        <f>ROUND(H75*Содержание!$H$8*(1+$H$14)*(1-$H$15)*(1-$H$16),0)</f>
        <v>189650</v>
      </c>
      <c r="I22" s="165">
        <f>ROUND(I75*Содержание!$H$8*(1+$H$14)*(1-$H$15)*(1-$H$16),0)</f>
        <v>193344</v>
      </c>
      <c r="J22" s="165">
        <f>ROUND(J75*Содержание!$H$8*(1+$H$14)*(1-$H$15)*(1-$H$16),0)</f>
        <v>209828</v>
      </c>
      <c r="K22" s="165">
        <f>ROUND(K75*Содержание!$H$8*(1+$H$14)*(1-$H$15)*(1-$H$16),0)</f>
        <v>213386</v>
      </c>
      <c r="L22" s="165">
        <f>ROUND(L75*Содержание!$H$8*(1+$H$14)*(1-$H$15)*(1-$H$16),0)</f>
        <v>217608</v>
      </c>
      <c r="M22" s="165">
        <f>ROUND(M75*Содержание!$H$8*(1+$H$14)*(1-$H$15)*(1-$H$16),0)</f>
        <v>221038</v>
      </c>
      <c r="N22" s="165">
        <f>ROUND(N75*Содержание!$H$8*(1+$H$14)*(1-$H$15)*(1-$H$16),0)</f>
        <v>231324</v>
      </c>
      <c r="O22" s="165">
        <f>ROUND(O75*Содержание!$H$8*(1+$H$14)*(1-$H$15)*(1-$H$16),0)</f>
        <v>240556</v>
      </c>
      <c r="P22" s="165">
        <f>ROUND(P75*Содержание!$H$8*(1+$H$14)*(1-$H$15)*(1-$H$16),0)</f>
        <v>245041</v>
      </c>
      <c r="Q22" s="165">
        <f>ROUND(Q75*Содержание!$H$8*(1+$H$14)*(1-$H$15)*(1-$H$16),0)</f>
        <v>249394</v>
      </c>
      <c r="R22" s="165">
        <f>ROUND(R75*Содержание!$H$8*(1+$H$14)*(1-$H$15)*(1-$H$16),0)</f>
        <v>262977</v>
      </c>
      <c r="S22" s="165">
        <f>ROUND(S75*Содержание!$H$8*(1+$H$14)*(1-$H$15)*(1-$H$16),0)</f>
        <v>267592</v>
      </c>
      <c r="T22" s="165">
        <f>ROUND(T75*Содержание!$H$8*(1+$H$14)*(1-$H$15)*(1-$H$16),0)</f>
        <v>271682</v>
      </c>
      <c r="U22" s="165">
        <f>ROUND(U75*Содержание!$H$8*(1+$H$14)*(1-$H$15)*(1-$H$16),0)</f>
        <v>275770</v>
      </c>
      <c r="V22" s="165">
        <f>ROUND(V75*Содержание!$H$8*(1+$H$14)*(1-$H$15)*(1-$H$16),0)</f>
        <v>288694</v>
      </c>
      <c r="W22" s="165">
        <f>ROUND(W75*Содержание!$H$8*(1+$H$14)*(1-$H$15)*(1-$H$16),0)</f>
        <v>301093</v>
      </c>
      <c r="X22" s="165">
        <f>ROUND(X75*Содержание!$H$8*(1+$H$14)*(1-$H$15)*(1-$H$16),0)</f>
        <v>304783</v>
      </c>
      <c r="Y22" s="165">
        <f>ROUND(Y75*Содержание!$H$8*(1+$H$14)*(1-$H$15)*(1-$H$16),0)</f>
        <v>309003</v>
      </c>
      <c r="Z22" s="165">
        <f>ROUND(Z75*Содержание!$H$8*(1+$H$14)*(1-$H$15)*(1-$H$16),0)</f>
        <v>313622</v>
      </c>
      <c r="AA22" s="165">
        <f>ROUND(AA75*Содержание!$H$8*(1+$H$14)*(1-$H$15)*(1-$H$16),0)</f>
        <v>324435</v>
      </c>
      <c r="AB22" s="165">
        <f>ROUND(AB75*Содержание!$H$8*(1+$H$14)*(1-$H$15)*(1-$H$16),0)</f>
        <v>330105</v>
      </c>
      <c r="AC22" s="165">
        <f>ROUND(AC75*Содержание!$H$8*(1+$H$14)*(1-$H$15)*(1-$H$16),0)</f>
        <v>335247</v>
      </c>
      <c r="AD22" s="165">
        <f>ROUND(AD75*Содержание!$H$8*(1+$H$14)*(1-$H$15)*(1-$H$16),0)</f>
        <v>340260</v>
      </c>
      <c r="AE22" s="165">
        <f>ROUND(AE75*Содержание!$H$8*(1+$H$14)*(1-$H$15)*(1-$H$16),0)</f>
        <v>345140</v>
      </c>
      <c r="AF22" s="165">
        <f>ROUND(AF75*Содержание!$H$8*(1+$H$14)*(1-$H$15)*(1-$H$16),0)</f>
        <v>355561</v>
      </c>
      <c r="AG22" s="165">
        <f>ROUND(AG75*Содержание!$H$8*(1+$H$14)*(1-$H$15)*(1-$H$16),0)</f>
        <v>361229</v>
      </c>
      <c r="AH22" s="165">
        <f>ROUND(AH75*Содержание!$H$8*(1+$H$14)*(1-$H$15)*(1-$H$16),0)</f>
        <v>373100</v>
      </c>
      <c r="AI22" s="165">
        <f>ROUND(AI75*Содержание!$H$8*(1+$H$14)*(1-$H$15)*(1-$H$16),0)</f>
        <v>384177</v>
      </c>
      <c r="AJ22" s="165">
        <f>ROUND(AJ75*Содержание!$H$8*(1+$H$14)*(1-$H$15)*(1-$H$16),0)</f>
        <v>389980</v>
      </c>
      <c r="AK22" s="165">
        <f>ROUND(AK75*Содержание!$H$8*(1+$H$14)*(1-$H$15)*(1-$H$16),0)</f>
        <v>395518</v>
      </c>
      <c r="AL22" s="165">
        <f>ROUND(AL75*Содержание!$H$8*(1+$H$14)*(1-$H$15)*(1-$H$16),0)</f>
        <v>400400</v>
      </c>
      <c r="AM22" s="165">
        <f>ROUND(AM75*Содержание!$H$8*(1+$H$14)*(1-$H$15)*(1-$H$16),0)</f>
        <v>412137</v>
      </c>
      <c r="AN22" s="165">
        <f>ROUND(AN75*Содержание!$H$8*(1+$H$14)*(1-$H$15)*(1-$H$16),0)</f>
        <v>417544</v>
      </c>
      <c r="AO22" s="165">
        <f>ROUND(AO75*Содержание!$H$8*(1+$H$14)*(1-$H$15)*(1-$H$16),0)</f>
        <v>422688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ROUND(B76*Содержание!$H$8*(1+$H$14)*(1-$H$15)*(1-$H$16),0)</f>
        <v>154439</v>
      </c>
      <c r="C23" s="165">
        <f>ROUND(C76*Содержание!$H$8*(1+$H$14)*(1-$H$15)*(1-$H$16),0)</f>
        <v>163930</v>
      </c>
      <c r="D23" s="165">
        <f>ROUND(D76*Содержание!$H$8*(1+$H$14)*(1-$H$15)*(1-$H$16),0)</f>
        <v>167494</v>
      </c>
      <c r="E23" s="165">
        <f>ROUND(E76*Содержание!$H$8*(1+$H$14)*(1-$H$15)*(1-$H$16),0)</f>
        <v>176329</v>
      </c>
      <c r="F23" s="165">
        <f>ROUND(F76*Содержание!$H$8*(1+$H$14)*(1-$H$15)*(1-$H$16),0)</f>
        <v>180154</v>
      </c>
      <c r="G23" s="165">
        <f>ROUND(G76*Содержание!$H$8*(1+$H$14)*(1-$H$15)*(1-$H$16),0)</f>
        <v>189518</v>
      </c>
      <c r="H23" s="165">
        <f>ROUND(H76*Содержание!$H$8*(1+$H$14)*(1-$H$15)*(1-$H$16),0)</f>
        <v>193736</v>
      </c>
      <c r="I23" s="165">
        <f>ROUND(I76*Содержание!$H$8*(1+$H$14)*(1-$H$15)*(1-$H$16),0)</f>
        <v>203366</v>
      </c>
      <c r="J23" s="165">
        <f>ROUND(J76*Содержание!$H$8*(1+$H$14)*(1-$H$15)*(1-$H$16),0)</f>
        <v>214050</v>
      </c>
      <c r="K23" s="165">
        <f>ROUND(K76*Содержание!$H$8*(1+$H$14)*(1-$H$15)*(1-$H$16),0)</f>
        <v>218134</v>
      </c>
      <c r="L23" s="165">
        <f>ROUND(L76*Содержание!$H$8*(1+$H$14)*(1-$H$15)*(1-$H$16),0)</f>
        <v>222359</v>
      </c>
      <c r="M23" s="165">
        <f>ROUND(M76*Содержание!$H$8*(1+$H$14)*(1-$H$15)*(1-$H$16),0)</f>
        <v>233435</v>
      </c>
      <c r="N23" s="165">
        <f>ROUND(N76*Содержание!$H$8*(1+$H$14)*(1-$H$15)*(1-$H$16),0)</f>
        <v>235809</v>
      </c>
      <c r="O23" s="165">
        <f>ROUND(O76*Содержание!$H$8*(1+$H$14)*(1-$H$15)*(1-$H$16),0)</f>
        <v>245041</v>
      </c>
      <c r="P23" s="165">
        <f>ROUND(P76*Содержание!$H$8*(1+$H$14)*(1-$H$15)*(1-$H$16),0)</f>
        <v>249394</v>
      </c>
      <c r="Q23" s="165">
        <f>ROUND(Q76*Содержание!$H$8*(1+$H$14)*(1-$H$15)*(1-$H$16),0)</f>
        <v>261527</v>
      </c>
      <c r="R23" s="165">
        <f>ROUND(R76*Содержание!$H$8*(1+$H$14)*(1-$H$15)*(1-$H$16),0)</f>
        <v>268117</v>
      </c>
      <c r="S23" s="165">
        <f>ROUND(S76*Содержание!$H$8*(1+$H$14)*(1-$H$15)*(1-$H$16),0)</f>
        <v>274055</v>
      </c>
      <c r="T23" s="165">
        <f>ROUND(T76*Содержание!$H$8*(1+$H$14)*(1-$H$15)*(1-$H$16),0)</f>
        <v>277089</v>
      </c>
      <c r="U23" s="165">
        <f>ROUND(U76*Содержание!$H$8*(1+$H$14)*(1-$H$15)*(1-$H$16),0)</f>
        <v>289221</v>
      </c>
      <c r="V23" s="165">
        <f>ROUND(V76*Содержание!$H$8*(1+$H$14)*(1-$H$15)*(1-$H$16),0)</f>
        <v>294233</v>
      </c>
      <c r="W23" s="165">
        <f>ROUND(W76*Содержание!$H$8*(1+$H$14)*(1-$H$15)*(1-$H$16),0)</f>
        <v>307685</v>
      </c>
      <c r="X23" s="165">
        <f>ROUND(X76*Содержание!$H$8*(1+$H$14)*(1-$H$15)*(1-$H$16),0)</f>
        <v>311773</v>
      </c>
      <c r="Y23" s="165">
        <f>ROUND(Y76*Содержание!$H$8*(1+$H$14)*(1-$H$15)*(1-$H$16),0)</f>
        <v>316522</v>
      </c>
      <c r="Z23" s="165">
        <f>ROUND(Z76*Содержание!$H$8*(1+$H$14)*(1-$H$15)*(1-$H$16),0)</f>
        <v>325357</v>
      </c>
      <c r="AA23" s="165">
        <f>ROUND(AA76*Содержание!$H$8*(1+$H$14)*(1-$H$15)*(1-$H$16),0)</f>
        <v>337097</v>
      </c>
      <c r="AB23" s="165">
        <f>ROUND(AB76*Содержание!$H$8*(1+$H$14)*(1-$H$15)*(1-$H$16),0)</f>
        <v>342238</v>
      </c>
      <c r="AC23" s="165">
        <f>ROUND(AC76*Содержание!$H$8*(1+$H$14)*(1-$H$15)*(1-$H$16),0)</f>
        <v>347381</v>
      </c>
      <c r="AD23" s="165">
        <f>ROUND(AD76*Содержание!$H$8*(1+$H$14)*(1-$H$15)*(1-$H$16),0)</f>
        <v>352261</v>
      </c>
      <c r="AE23" s="165">
        <f>ROUND(AE76*Содержание!$H$8*(1+$H$14)*(1-$H$15)*(1-$H$16),0)</f>
        <v>357538</v>
      </c>
      <c r="AF23" s="165">
        <f>ROUND(AF76*Содержание!$H$8*(1+$H$14)*(1-$H$15)*(1-$H$16),0)</f>
        <v>368615</v>
      </c>
      <c r="AG23" s="165">
        <f>ROUND(AG76*Содержание!$H$8*(1+$H$14)*(1-$H$15)*(1-$H$16),0)</f>
        <v>373494</v>
      </c>
      <c r="AH23" s="165">
        <f>ROUND(AH76*Содержание!$H$8*(1+$H$14)*(1-$H$15)*(1-$H$16),0)</f>
        <v>386684</v>
      </c>
      <c r="AI23" s="165">
        <f>ROUND(AI76*Содержание!$H$8*(1+$H$14)*(1-$H$15)*(1-$H$16),0)</f>
        <v>396838</v>
      </c>
      <c r="AJ23" s="165">
        <f>ROUND(AJ76*Содержание!$H$8*(1+$H$14)*(1-$H$15)*(1-$H$16),0)</f>
        <v>402643</v>
      </c>
      <c r="AK23" s="165">
        <f>ROUND(AK76*Содержание!$H$8*(1+$H$14)*(1-$H$15)*(1-$H$16),0)</f>
        <v>408049</v>
      </c>
      <c r="AL23" s="165">
        <f>ROUND(AL76*Содержание!$H$8*(1+$H$14)*(1-$H$15)*(1-$H$16),0)</f>
        <v>413720</v>
      </c>
      <c r="AM23" s="165">
        <f>ROUND(AM76*Содержание!$H$8*(1+$H$14)*(1-$H$15)*(1-$H$16),0)</f>
        <v>424535</v>
      </c>
      <c r="AN23" s="165">
        <f>ROUND(AN76*Содержание!$H$8*(1+$H$14)*(1-$H$15)*(1-$H$16),0)</f>
        <v>430073</v>
      </c>
      <c r="AO23" s="165">
        <f>ROUND(AO76*Содержание!$H$8*(1+$H$14)*(1-$H$15)*(1-$H$16),0)</f>
        <v>434821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ROUND(B77*Содержание!$H$8*(1+$H$14)*(1-$H$15)*(1-$H$16),0)</f>
        <v>160240</v>
      </c>
      <c r="C24" s="165">
        <f>ROUND(C77*Содержание!$H$8*(1+$H$14)*(1-$H$15)*(1-$H$16),0)</f>
        <v>171252</v>
      </c>
      <c r="D24" s="165">
        <f>ROUND(D77*Содержание!$H$8*(1+$H$14)*(1-$H$15)*(1-$H$16),0)</f>
        <v>175346</v>
      </c>
      <c r="E24" s="165">
        <f>ROUND(E77*Содержание!$H$8*(1+$H$14)*(1-$H$15)*(1-$H$16),0)</f>
        <v>185034</v>
      </c>
      <c r="F24" s="165">
        <f>ROUND(F77*Содержание!$H$8*(1+$H$14)*(1-$H$15)*(1-$H$16),0)</f>
        <v>190572</v>
      </c>
      <c r="G24" s="165">
        <f>ROUND(G77*Содержание!$H$8*(1+$H$14)*(1-$H$15)*(1-$H$16),0)</f>
        <v>202027</v>
      </c>
      <c r="H24" s="165">
        <f>ROUND(H77*Содержание!$H$8*(1+$H$14)*(1-$H$15)*(1-$H$16),0)</f>
        <v>206247</v>
      </c>
      <c r="I24" s="165">
        <f>ROUND(I77*Содержание!$H$8*(1+$H$14)*(1-$H$15)*(1-$H$16),0)</f>
        <v>216949</v>
      </c>
      <c r="J24" s="165">
        <f>ROUND(J77*Содержание!$H$8*(1+$H$14)*(1-$H$15)*(1-$H$16),0)</f>
        <v>231312</v>
      </c>
      <c r="K24" s="165">
        <f>ROUND(K77*Содержание!$H$8*(1+$H$14)*(1-$H$15)*(1-$H$16),0)</f>
        <v>235532</v>
      </c>
      <c r="L24" s="165">
        <f>ROUND(L77*Содержание!$H$8*(1+$H$14)*(1-$H$15)*(1-$H$16),0)</f>
        <v>239875</v>
      </c>
      <c r="M24" s="165">
        <f>ROUND(M77*Содержание!$H$8*(1+$H$14)*(1-$H$15)*(1-$H$16),0)</f>
        <v>244094</v>
      </c>
      <c r="N24" s="165">
        <f>ROUND(N77*Содержание!$H$8*(1+$H$14)*(1-$H$15)*(1-$H$16),0)</f>
        <v>256877</v>
      </c>
      <c r="O24" s="165">
        <f>ROUND(O77*Содержание!$H$8*(1+$H$14)*(1-$H$15)*(1-$H$16),0)</f>
        <v>268293</v>
      </c>
      <c r="P24" s="165">
        <f>ROUND(P77*Содержание!$H$8*(1+$H$14)*(1-$H$15)*(1-$H$16),0)</f>
        <v>272635</v>
      </c>
      <c r="Q24" s="165">
        <f>ROUND(Q77*Содержание!$H$8*(1+$H$14)*(1-$H$15)*(1-$H$16),0)</f>
        <v>276979</v>
      </c>
      <c r="R24" s="165">
        <f>ROUND(R77*Содержание!$H$8*(1+$H$14)*(1-$H$15)*(1-$H$16),0)</f>
        <v>290258</v>
      </c>
      <c r="S24" s="165">
        <f>ROUND(S77*Содержание!$H$8*(1+$H$14)*(1-$H$15)*(1-$H$16),0)</f>
        <v>295967</v>
      </c>
      <c r="T24" s="165">
        <f>ROUND(T77*Содержание!$H$8*(1+$H$14)*(1-$H$15)*(1-$H$16),0)</f>
        <v>300681</v>
      </c>
      <c r="U24" s="165">
        <f>ROUND(U77*Содержание!$H$8*(1+$H$14)*(1-$H$15)*(1-$H$16),0)</f>
        <v>305896</v>
      </c>
      <c r="V24" s="165">
        <f>ROUND(V77*Содержание!$H$8*(1+$H$14)*(1-$H$15)*(1-$H$16),0)</f>
        <v>320537</v>
      </c>
      <c r="W24" s="165">
        <f>ROUND(W77*Содержание!$H$8*(1+$H$14)*(1-$H$15)*(1-$H$16),0)</f>
        <v>335307</v>
      </c>
      <c r="X24" s="165">
        <f>ROUND(X77*Содержание!$H$8*(1+$H$14)*(1-$H$15)*(1-$H$16),0)</f>
        <v>340020</v>
      </c>
      <c r="Y24" s="165">
        <f>ROUND(Y77*Содержание!$H$8*(1+$H$14)*(1-$H$15)*(1-$H$16),0)</f>
        <v>343993</v>
      </c>
      <c r="Z24" s="165">
        <f>ROUND(Z77*Содержание!$H$8*(1+$H$14)*(1-$H$15)*(1-$H$16),0)</f>
        <v>345854</v>
      </c>
      <c r="AA24" s="165">
        <f>ROUND(AA77*Содержание!$H$8*(1+$H$14)*(1-$H$15)*(1-$H$16),0)</f>
        <v>349574</v>
      </c>
      <c r="AB24" s="165">
        <f>ROUND(AB77*Содержание!$H$8*(1+$H$14)*(1-$H$15)*(1-$H$16),0)</f>
        <v>354788</v>
      </c>
      <c r="AC24" s="165">
        <f>ROUND(AC77*Содержание!$H$8*(1+$H$14)*(1-$H$15)*(1-$H$16),0)</f>
        <v>360621</v>
      </c>
      <c r="AD24" s="165">
        <f>ROUND(AD77*Содержание!$H$8*(1+$H$14)*(1-$H$15)*(1-$H$16),0)</f>
        <v>365832</v>
      </c>
      <c r="AE24" s="165">
        <f>ROUND(AE77*Содержание!$H$8*(1+$H$14)*(1-$H$15)*(1-$H$16),0)</f>
        <v>372160</v>
      </c>
      <c r="AF24" s="165">
        <f>ROUND(AF77*Содержание!$H$8*(1+$H$14)*(1-$H$15)*(1-$H$16),0)</f>
        <v>382461</v>
      </c>
      <c r="AG24" s="165">
        <f>ROUND(AG77*Содержание!$H$8*(1+$H$14)*(1-$H$15)*(1-$H$16),0)</f>
        <v>388789</v>
      </c>
      <c r="AH24" s="165">
        <f>ROUND(AH77*Содержание!$H$8*(1+$H$14)*(1-$H$15)*(1-$H$16),0)</f>
        <v>402193</v>
      </c>
      <c r="AI24" s="165">
        <f>ROUND(AI77*Содержание!$H$8*(1+$H$14)*(1-$H$15)*(1-$H$16),0)</f>
        <v>413360</v>
      </c>
      <c r="AJ24" s="165">
        <f>ROUND(AJ77*Содержание!$H$8*(1+$H$14)*(1-$H$15)*(1-$H$16),0)</f>
        <v>418944</v>
      </c>
      <c r="AK24" s="165">
        <f>ROUND(AK77*Содержание!$H$8*(1+$H$14)*(1-$H$15)*(1-$H$16),0)</f>
        <v>424901</v>
      </c>
      <c r="AL24" s="165">
        <f>ROUND(AL77*Содержание!$H$8*(1+$H$14)*(1-$H$15)*(1-$H$16),0)</f>
        <v>430858</v>
      </c>
      <c r="AM24" s="165">
        <f>ROUND(AM77*Содержание!$H$8*(1+$H$14)*(1-$H$15)*(1-$H$16),0)</f>
        <v>442274</v>
      </c>
      <c r="AN24" s="165">
        <f>ROUND(AN77*Содержание!$H$8*(1+$H$14)*(1-$H$15)*(1-$H$16),0)</f>
        <v>448605</v>
      </c>
      <c r="AO24" s="165">
        <f>ROUND(AO77*Содержание!$H$8*(1+$H$14)*(1-$H$15)*(1-$H$16),0)</f>
        <v>454063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ROUND(B78*Содержание!$H$8*(1+$H$14)*(1-$H$15)*(1-$H$16),0)</f>
        <v>166436</v>
      </c>
      <c r="C25" s="165">
        <f>ROUND(C78*Содержание!$H$8*(1+$H$14)*(1-$H$15)*(1-$H$16),0)</f>
        <v>174849</v>
      </c>
      <c r="D25" s="165">
        <f>ROUND(D78*Содержание!$H$8*(1+$H$14)*(1-$H$15)*(1-$H$16),0)</f>
        <v>178437</v>
      </c>
      <c r="E25" s="165">
        <f>ROUND(E78*Содержание!$H$8*(1+$H$14)*(1-$H$15)*(1-$H$16),0)</f>
        <v>187803</v>
      </c>
      <c r="F25" s="165">
        <f>ROUND(F78*Содержание!$H$8*(1+$H$14)*(1-$H$15)*(1-$H$16),0)</f>
        <v>194002</v>
      </c>
      <c r="G25" s="165">
        <f>ROUND(G78*Содержание!$H$8*(1+$H$14)*(1-$H$15)*(1-$H$16),0)</f>
        <v>206265</v>
      </c>
      <c r="H25" s="165">
        <f>ROUND(H78*Содержание!$H$8*(1+$H$14)*(1-$H$15)*(1-$H$16),0)</f>
        <v>209828</v>
      </c>
      <c r="I25" s="165">
        <f>ROUND(I78*Содержание!$H$8*(1+$H$14)*(1-$H$15)*(1-$H$16),0)</f>
        <v>219985</v>
      </c>
      <c r="J25" s="165">
        <f>ROUND(J78*Содержание!$H$8*(1+$H$14)*(1-$H$15)*(1-$H$16),0)</f>
        <v>235532</v>
      </c>
      <c r="K25" s="165">
        <f>ROUND(K78*Содержание!$H$8*(1+$H$14)*(1-$H$15)*(1-$H$16),0)</f>
        <v>239875</v>
      </c>
      <c r="L25" s="165">
        <f>ROUND(L78*Содержание!$H$8*(1+$H$14)*(1-$H$15)*(1-$H$16),0)</f>
        <v>244249</v>
      </c>
      <c r="M25" s="165">
        <f>ROUND(M78*Содержание!$H$8*(1+$H$14)*(1-$H$15)*(1-$H$16),0)</f>
        <v>257041</v>
      </c>
      <c r="N25" s="165">
        <f>ROUND(N78*Содержание!$H$8*(1+$H$14)*(1-$H$15)*(1-$H$16),0)</f>
        <v>261791</v>
      </c>
      <c r="O25" s="165">
        <f>ROUND(O78*Содержание!$H$8*(1+$H$14)*(1-$H$15)*(1-$H$16),0)</f>
        <v>273877</v>
      </c>
      <c r="P25" s="165">
        <f>ROUND(P78*Содержание!$H$8*(1+$H$14)*(1-$H$15)*(1-$H$16),0)</f>
        <v>277848</v>
      </c>
      <c r="Q25" s="165">
        <f>ROUND(Q78*Содержание!$H$8*(1+$H$14)*(1-$H$15)*(1-$H$16),0)</f>
        <v>282232</v>
      </c>
      <c r="R25" s="165">
        <f>ROUND(R78*Содержание!$H$8*(1+$H$14)*(1-$H$15)*(1-$H$16),0)</f>
        <v>295814</v>
      </c>
      <c r="S25" s="165">
        <f>ROUND(S78*Содержание!$H$8*(1+$H$14)*(1-$H$15)*(1-$H$16),0)</f>
        <v>301618</v>
      </c>
      <c r="T25" s="165">
        <f>ROUND(T78*Содержание!$H$8*(1+$H$14)*(1-$H$15)*(1-$H$16),0)</f>
        <v>307025</v>
      </c>
      <c r="U25" s="165">
        <f>ROUND(U78*Содержание!$H$8*(1+$H$14)*(1-$H$15)*(1-$H$16),0)</f>
        <v>321135</v>
      </c>
      <c r="V25" s="165">
        <f>ROUND(V78*Содержание!$H$8*(1+$H$14)*(1-$H$15)*(1-$H$16),0)</f>
        <v>326413</v>
      </c>
      <c r="W25" s="165">
        <f>ROUND(W78*Содержание!$H$8*(1+$H$14)*(1-$H$15)*(1-$H$16),0)</f>
        <v>340640</v>
      </c>
      <c r="X25" s="165">
        <f>ROUND(X78*Содержание!$H$8*(1+$H$14)*(1-$H$15)*(1-$H$16),0)</f>
        <v>345481</v>
      </c>
      <c r="Y25" s="165">
        <f>ROUND(Y78*Содержание!$H$8*(1+$H$14)*(1-$H$15)*(1-$H$16),0)</f>
        <v>350019</v>
      </c>
      <c r="Z25" s="165">
        <f>ROUND(Z78*Содержание!$H$8*(1+$H$14)*(1-$H$15)*(1-$H$16),0)</f>
        <v>364396</v>
      </c>
      <c r="AA25" s="165">
        <f>ROUND(AA78*Содержание!$H$8*(1+$H$14)*(1-$H$15)*(1-$H$16),0)</f>
        <v>376663</v>
      </c>
      <c r="AB25" s="165">
        <f>ROUND(AB78*Содержание!$H$8*(1+$H$14)*(1-$H$15)*(1-$H$16),0)</f>
        <v>382464</v>
      </c>
      <c r="AC25" s="165">
        <f>ROUND(AC78*Содержание!$H$8*(1+$H$14)*(1-$H$15)*(1-$H$16),0)</f>
        <v>389057</v>
      </c>
      <c r="AD25" s="165">
        <f>ROUND(AD78*Содержание!$H$8*(1+$H$14)*(1-$H$15)*(1-$H$16),0)</f>
        <v>395651</v>
      </c>
      <c r="AE25" s="165">
        <f>ROUND(AE78*Содержание!$H$8*(1+$H$14)*(1-$H$15)*(1-$H$16),0)</f>
        <v>401059</v>
      </c>
      <c r="AF25" s="165">
        <f>ROUND(AF78*Содержание!$H$8*(1+$H$14)*(1-$H$15)*(1-$H$16),0)</f>
        <v>414513</v>
      </c>
      <c r="AG25" s="165">
        <f>ROUND(AG78*Содержание!$H$8*(1+$H$14)*(1-$H$15)*(1-$H$16),0)</f>
        <v>420843</v>
      </c>
      <c r="AH25" s="165">
        <f>ROUND(AH78*Содержание!$H$8*(1+$H$14)*(1-$H$15)*(1-$H$16),0)</f>
        <v>435742</v>
      </c>
      <c r="AI25" s="165">
        <f>ROUND(AI78*Содержание!$H$8*(1+$H$14)*(1-$H$15)*(1-$H$16),0)</f>
        <v>447879</v>
      </c>
      <c r="AJ25" s="165">
        <f>ROUND(AJ78*Содержание!$H$8*(1+$H$14)*(1-$H$15)*(1-$H$16),0)</f>
        <v>454473</v>
      </c>
      <c r="AK25" s="165">
        <f>ROUND(AK78*Содержание!$H$8*(1+$H$14)*(1-$H$15)*(1-$H$16),0)</f>
        <v>460671</v>
      </c>
      <c r="AL25" s="165">
        <f>ROUND(AL78*Содержание!$H$8*(1+$H$14)*(1-$H$15)*(1-$H$16),0)</f>
        <v>467004</v>
      </c>
      <c r="AM25" s="165">
        <f>ROUND(AM78*Содержание!$H$8*(1+$H$14)*(1-$H$15)*(1-$H$16),0)</f>
        <v>479397</v>
      </c>
      <c r="AN25" s="165">
        <f>ROUND(AN78*Содержание!$H$8*(1+$H$14)*(1-$H$15)*(1-$H$16),0)</f>
        <v>486521</v>
      </c>
      <c r="AO25" s="165">
        <f>ROUND(AO78*Содержание!$H$8*(1+$H$14)*(1-$H$15)*(1-$H$16),0)</f>
        <v>492984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ROUND(B79*Содержание!$H$8*(1+$H$14)*(1-$H$15)*(1-$H$16),0)</f>
        <v>177120</v>
      </c>
      <c r="C26" s="165">
        <f>ROUND(C79*Содержание!$H$8*(1+$H$14)*(1-$H$15)*(1-$H$16),0)</f>
        <v>183582</v>
      </c>
      <c r="D26" s="165">
        <f>ROUND(D79*Содержание!$H$8*(1+$H$14)*(1-$H$15)*(1-$H$16),0)</f>
        <v>187012</v>
      </c>
      <c r="E26" s="165">
        <f>ROUND(E79*Содержание!$H$8*(1+$H$14)*(1-$H$15)*(1-$H$16),0)</f>
        <v>200333</v>
      </c>
      <c r="F26" s="165">
        <f>ROUND(F79*Содержание!$H$8*(1+$H$14)*(1-$H$15)*(1-$H$16),0)</f>
        <v>207980</v>
      </c>
      <c r="G26" s="165">
        <f>ROUND(G79*Содержание!$H$8*(1+$H$14)*(1-$H$15)*(1-$H$16),0)</f>
        <v>220247</v>
      </c>
      <c r="H26" s="165">
        <f>ROUND(H79*Содержание!$H$8*(1+$H$14)*(1-$H$15)*(1-$H$16),0)</f>
        <v>224335</v>
      </c>
      <c r="I26" s="165">
        <f>ROUND(I79*Содержание!$H$8*(1+$H$14)*(1-$H$15)*(1-$H$16),0)</f>
        <v>232776</v>
      </c>
      <c r="J26" s="165">
        <f>ROUND(J79*Содержание!$H$8*(1+$H$14)*(1-$H$15)*(1-$H$16),0)</f>
        <v>239633</v>
      </c>
      <c r="K26" s="165">
        <f>ROUND(K79*Содержание!$H$8*(1+$H$14)*(1-$H$15)*(1-$H$16),0)</f>
        <v>251632</v>
      </c>
      <c r="L26" s="165">
        <f>ROUND(L79*Содержание!$H$8*(1+$H$14)*(1-$H$15)*(1-$H$16),0)</f>
        <v>256516</v>
      </c>
      <c r="M26" s="165">
        <f>ROUND(M79*Содержание!$H$8*(1+$H$14)*(1-$H$15)*(1-$H$16),0)</f>
        <v>268647</v>
      </c>
      <c r="N26" s="165">
        <f>ROUND(N79*Содержание!$H$8*(1+$H$14)*(1-$H$15)*(1-$H$16),0)</f>
        <v>274845</v>
      </c>
      <c r="O26" s="165">
        <f>ROUND(O79*Содержание!$H$8*(1+$H$14)*(1-$H$15)*(1-$H$16),0)</f>
        <v>287245</v>
      </c>
      <c r="P26" s="165">
        <f>ROUND(P79*Содержание!$H$8*(1+$H$14)*(1-$H$15)*(1-$H$16),0)</f>
        <v>291464</v>
      </c>
      <c r="Q26" s="165">
        <f>ROUND(Q79*Содержание!$H$8*(1+$H$14)*(1-$H$15)*(1-$H$16),0)</f>
        <v>302014</v>
      </c>
      <c r="R26" s="165">
        <f>ROUND(R79*Содержание!$H$8*(1+$H$14)*(1-$H$15)*(1-$H$16),0)</f>
        <v>310058</v>
      </c>
      <c r="S26" s="165">
        <f>ROUND(S79*Содержание!$H$8*(1+$H$14)*(1-$H$15)*(1-$H$16),0)</f>
        <v>315865</v>
      </c>
      <c r="T26" s="165">
        <f>ROUND(T79*Содержание!$H$8*(1+$H$14)*(1-$H$15)*(1-$H$16),0)</f>
        <v>320876</v>
      </c>
      <c r="U26" s="165">
        <f>ROUND(U79*Содержание!$H$8*(1+$H$14)*(1-$H$15)*(1-$H$16),0)</f>
        <v>335645</v>
      </c>
      <c r="V26" s="165">
        <f>ROUND(V79*Содержание!$H$8*(1+$H$14)*(1-$H$15)*(1-$H$16),0)</f>
        <v>341845</v>
      </c>
      <c r="W26" s="165">
        <f>ROUND(W79*Содержание!$H$8*(1+$H$14)*(1-$H$15)*(1-$H$16),0)</f>
        <v>357933</v>
      </c>
      <c r="X26" s="165">
        <f>ROUND(X79*Содержание!$H$8*(1+$H$14)*(1-$H$15)*(1-$H$16),0)</f>
        <v>362420</v>
      </c>
      <c r="Y26" s="165">
        <f>ROUND(Y79*Содержание!$H$8*(1+$H$14)*(1-$H$15)*(1-$H$16),0)</f>
        <v>367561</v>
      </c>
      <c r="Z26" s="165">
        <f>ROUND(Z79*Содержание!$H$8*(1+$H$14)*(1-$H$15)*(1-$H$16),0)</f>
        <v>388001</v>
      </c>
      <c r="AA26" s="165">
        <f>ROUND(AA79*Содержание!$H$8*(1+$H$14)*(1-$H$15)*(1-$H$16),0)</f>
        <v>401721</v>
      </c>
      <c r="AB26" s="165">
        <f>ROUND(AB79*Содержание!$H$8*(1+$H$14)*(1-$H$15)*(1-$H$16),0)</f>
        <v>408576</v>
      </c>
      <c r="AC26" s="165">
        <f>ROUND(AC79*Содержание!$H$8*(1+$H$14)*(1-$H$15)*(1-$H$16),0)</f>
        <v>415171</v>
      </c>
      <c r="AD26" s="165">
        <f>ROUND(AD79*Содержание!$H$8*(1+$H$14)*(1-$H$15)*(1-$H$16),0)</f>
        <v>421895</v>
      </c>
      <c r="AE26" s="165">
        <f>ROUND(AE79*Содержание!$H$8*(1+$H$14)*(1-$H$15)*(1-$H$16),0)</f>
        <v>429282</v>
      </c>
      <c r="AF26" s="165">
        <f>ROUND(AF79*Содержание!$H$8*(1+$H$14)*(1-$H$15)*(1-$H$16),0)</f>
        <v>442339</v>
      </c>
      <c r="AG26" s="165">
        <f>ROUND(AG79*Содержание!$H$8*(1+$H$14)*(1-$H$15)*(1-$H$16),0)</f>
        <v>448932</v>
      </c>
      <c r="AH26" s="165">
        <f>ROUND(AH79*Содержание!$H$8*(1+$H$14)*(1-$H$15)*(1-$H$16),0)</f>
        <v>464233</v>
      </c>
      <c r="AI26" s="165">
        <f>ROUND(AI79*Содержание!$H$8*(1+$H$14)*(1-$H$15)*(1-$H$16),0)</f>
        <v>479397</v>
      </c>
      <c r="AJ26" s="165">
        <f>ROUND(AJ79*Содержание!$H$8*(1+$H$14)*(1-$H$15)*(1-$H$16),0)</f>
        <v>486125</v>
      </c>
      <c r="AK26" s="165">
        <f>ROUND(AK79*Содержание!$H$8*(1+$H$14)*(1-$H$15)*(1-$H$16),0)</f>
        <v>493112</v>
      </c>
      <c r="AL26" s="165">
        <f>ROUND(AL79*Содержание!$H$8*(1+$H$14)*(1-$H$15)*(1-$H$16),0)</f>
        <v>499314</v>
      </c>
      <c r="AM26" s="165">
        <f>ROUND(AM79*Содержание!$H$8*(1+$H$14)*(1-$H$15)*(1-$H$16),0)</f>
        <v>513292</v>
      </c>
      <c r="AN26" s="165">
        <f>ROUND(AN79*Содержание!$H$8*(1+$H$14)*(1-$H$15)*(1-$H$16),0)</f>
        <v>520547</v>
      </c>
      <c r="AO26" s="165">
        <f>ROUND(AO79*Содержание!$H$8*(1+$H$14)*(1-$H$15)*(1-$H$16),0)</f>
        <v>528459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ROUND(B80*Содержание!$H$8*(1+$H$14)*(1-$H$15)*(1-$H$16),0)</f>
        <v>183451</v>
      </c>
      <c r="C27" s="165">
        <f>ROUND(C80*Содержание!$H$8*(1+$H$14)*(1-$H$15)*(1-$H$16),0)</f>
        <v>194334</v>
      </c>
      <c r="D27" s="165">
        <f>ROUND(D80*Содержание!$H$8*(1+$H$14)*(1-$H$15)*(1-$H$16),0)</f>
        <v>199407</v>
      </c>
      <c r="E27" s="165">
        <f>ROUND(E80*Содержание!$H$8*(1+$H$14)*(1-$H$15)*(1-$H$16),0)</f>
        <v>209430</v>
      </c>
      <c r="F27" s="165">
        <f>ROUND(F80*Содержание!$H$8*(1+$H$14)*(1-$H$15)*(1-$H$16),0)</f>
        <v>216688</v>
      </c>
      <c r="G27" s="165">
        <f>ROUND(G80*Содержание!$H$8*(1+$H$14)*(1-$H$15)*(1-$H$16),0)</f>
        <v>229700</v>
      </c>
      <c r="H27" s="165">
        <f>ROUND(H80*Содержание!$H$8*(1+$H$14)*(1-$H$15)*(1-$H$16),0)</f>
        <v>234356</v>
      </c>
      <c r="I27" s="165">
        <f>ROUND(I80*Содержание!$H$8*(1+$H$14)*(1-$H$15)*(1-$H$16),0)</f>
        <v>245567</v>
      </c>
      <c r="J27" s="165">
        <f>ROUND(J80*Содержание!$H$8*(1+$H$14)*(1-$H$15)*(1-$H$16),0)</f>
        <v>259110</v>
      </c>
      <c r="K27" s="165">
        <f>ROUND(K80*Содержание!$H$8*(1+$H$14)*(1-$H$15)*(1-$H$16),0)</f>
        <v>263900</v>
      </c>
      <c r="L27" s="165">
        <f>ROUND(L80*Содержание!$H$8*(1+$H$14)*(1-$H$15)*(1-$H$16),0)</f>
        <v>269305</v>
      </c>
      <c r="M27" s="165">
        <f>ROUND(M80*Содержание!$H$8*(1+$H$14)*(1-$H$15)*(1-$H$16),0)</f>
        <v>281834</v>
      </c>
      <c r="N27" s="165">
        <f>ROUND(N80*Содержание!$H$8*(1+$H$14)*(1-$H$15)*(1-$H$16),0)</f>
        <v>286980</v>
      </c>
      <c r="O27" s="165">
        <f>ROUND(O80*Содержание!$H$8*(1+$H$14)*(1-$H$15)*(1-$H$16),0)</f>
        <v>300961</v>
      </c>
      <c r="P27" s="165">
        <f>ROUND(P80*Содержание!$H$8*(1+$H$14)*(1-$H$15)*(1-$H$16),0)</f>
        <v>305838</v>
      </c>
      <c r="Q27" s="165">
        <f>ROUND(Q80*Содержание!$H$8*(1+$H$14)*(1-$H$15)*(1-$H$16),0)</f>
        <v>310849</v>
      </c>
      <c r="R27" s="165">
        <f>ROUND(R80*Содержание!$H$8*(1+$H$14)*(1-$H$15)*(1-$H$16),0)</f>
        <v>327732</v>
      </c>
      <c r="S27" s="165">
        <f>ROUND(S80*Содержание!$H$8*(1+$H$14)*(1-$H$15)*(1-$H$16),0)</f>
        <v>333403</v>
      </c>
      <c r="T27" s="165">
        <f>ROUND(T80*Содержание!$H$8*(1+$H$14)*(1-$H$15)*(1-$H$16),0)</f>
        <v>339205</v>
      </c>
      <c r="U27" s="165">
        <f>ROUND(U80*Содержание!$H$8*(1+$H$14)*(1-$H$15)*(1-$H$16),0)</f>
        <v>354766</v>
      </c>
      <c r="V27" s="165">
        <f>ROUND(V80*Содержание!$H$8*(1+$H$14)*(1-$H$15)*(1-$H$16),0)</f>
        <v>361756</v>
      </c>
      <c r="W27" s="165">
        <f>ROUND(W80*Содержание!$H$8*(1+$H$14)*(1-$H$15)*(1-$H$16),0)</f>
        <v>377743</v>
      </c>
      <c r="X27" s="165">
        <f>ROUND(X80*Содержание!$H$8*(1+$H$14)*(1-$H$15)*(1-$H$16),0)</f>
        <v>382338</v>
      </c>
      <c r="Y27" s="165">
        <f>ROUND(Y80*Содержание!$H$8*(1+$H$14)*(1-$H$15)*(1-$H$16),0)</f>
        <v>387343</v>
      </c>
      <c r="Z27" s="165">
        <f>ROUND(Z80*Содержание!$H$8*(1+$H$14)*(1-$H$15)*(1-$H$16),0)</f>
        <v>392880</v>
      </c>
      <c r="AA27" s="165">
        <f>ROUND(AA80*Содержание!$H$8*(1+$H$14)*(1-$H$15)*(1-$H$16),0)</f>
        <v>401982</v>
      </c>
      <c r="AB27" s="165">
        <f>ROUND(AB80*Содержание!$H$8*(1+$H$14)*(1-$H$15)*(1-$H$16),0)</f>
        <v>408314</v>
      </c>
      <c r="AC27" s="165">
        <f>ROUND(AC80*Содержание!$H$8*(1+$H$14)*(1-$H$15)*(1-$H$16),0)</f>
        <v>415302</v>
      </c>
      <c r="AD27" s="165">
        <f>ROUND(AD80*Содержание!$H$8*(1+$H$14)*(1-$H$15)*(1-$H$16),0)</f>
        <v>422292</v>
      </c>
      <c r="AE27" s="165">
        <f>ROUND(AE80*Содержание!$H$8*(1+$H$14)*(1-$H$15)*(1-$H$16),0)</f>
        <v>428360</v>
      </c>
      <c r="AF27" s="165">
        <f>ROUND(AF80*Содержание!$H$8*(1+$H$14)*(1-$H$15)*(1-$H$16),0)</f>
        <v>441414</v>
      </c>
      <c r="AG27" s="165">
        <f>ROUND(AG80*Содержание!$H$8*(1+$H$14)*(1-$H$15)*(1-$H$16),0)</f>
        <v>447879</v>
      </c>
      <c r="AH27" s="165">
        <f>ROUND(AH80*Содержание!$H$8*(1+$H$14)*(1-$H$15)*(1-$H$16),0)</f>
        <v>479397</v>
      </c>
      <c r="AI27" s="165">
        <f>ROUND(AI80*Содержание!$H$8*(1+$H$14)*(1-$H$15)*(1-$H$16),0)</f>
        <v>507620</v>
      </c>
      <c r="AJ27" s="165">
        <f>ROUND(AJ80*Содержание!$H$8*(1+$H$14)*(1-$H$15)*(1-$H$16),0)</f>
        <v>511711</v>
      </c>
      <c r="AK27" s="165">
        <f>ROUND(AK80*Содержание!$H$8*(1+$H$14)*(1-$H$15)*(1-$H$16),0)</f>
        <v>515270</v>
      </c>
      <c r="AL27" s="165">
        <f>ROUND(AL80*Содержание!$H$8*(1+$H$14)*(1-$H$15)*(1-$H$16),0)</f>
        <v>518041</v>
      </c>
      <c r="AM27" s="165">
        <f>ROUND(AM80*Содержание!$H$8*(1+$H$14)*(1-$H$15)*(1-$H$16),0)</f>
        <v>524634</v>
      </c>
      <c r="AN27" s="165">
        <f>ROUND(AN80*Содержание!$H$8*(1+$H$14)*(1-$H$15)*(1-$H$16),0)</f>
        <v>527932</v>
      </c>
      <c r="AO27" s="165">
        <f>ROUND(AO80*Содержание!$H$8*(1+$H$14)*(1-$H$15)*(1-$H$16),0)</f>
        <v>529252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ROUND(B81*Содержание!$H$8*(1+$H$14)*(1-$H$15)*(1-$H$16),0)</f>
        <v>188460</v>
      </c>
      <c r="C28" s="165">
        <f>ROUND(C81*Содержание!$H$8*(1+$H$14)*(1-$H$15)*(1-$H$16),0)</f>
        <v>201280</v>
      </c>
      <c r="D28" s="165">
        <f>ROUND(D81*Содержание!$H$8*(1+$H$14)*(1-$H$15)*(1-$H$16),0)</f>
        <v>205213</v>
      </c>
      <c r="E28" s="165">
        <f>ROUND(E81*Содержание!$H$8*(1+$H$14)*(1-$H$15)*(1-$H$16),0)</f>
        <v>215895</v>
      </c>
      <c r="F28" s="165">
        <f>ROUND(F81*Содержание!$H$8*(1+$H$14)*(1-$H$15)*(1-$H$16),0)</f>
        <v>222620</v>
      </c>
      <c r="G28" s="165">
        <f>ROUND(G81*Содержание!$H$8*(1+$H$14)*(1-$H$15)*(1-$H$16),0)</f>
        <v>235676</v>
      </c>
      <c r="H28" s="165">
        <f>ROUND(H81*Содержание!$H$8*(1+$H$14)*(1-$H$15)*(1-$H$16),0)</f>
        <v>240426</v>
      </c>
      <c r="I28" s="165">
        <f>ROUND(I81*Содержание!$H$8*(1+$H$14)*(1-$H$15)*(1-$H$16),0)</f>
        <v>253216</v>
      </c>
      <c r="J28" s="165">
        <f>ROUND(J81*Содержание!$H$8*(1+$H$14)*(1-$H$15)*(1-$H$16),0)</f>
        <v>266933</v>
      </c>
      <c r="K28" s="165">
        <f>ROUND(K81*Содержание!$H$8*(1+$H$14)*(1-$H$15)*(1-$H$16),0)</f>
        <v>271813</v>
      </c>
      <c r="L28" s="165">
        <f>ROUND(L81*Содержание!$H$8*(1+$H$14)*(1-$H$15)*(1-$H$16),0)</f>
        <v>276957</v>
      </c>
      <c r="M28" s="165">
        <f>ROUND(M81*Содержание!$H$8*(1+$H$14)*(1-$H$15)*(1-$H$16),0)</f>
        <v>290539</v>
      </c>
      <c r="N28" s="165">
        <f>ROUND(N81*Содержание!$H$8*(1+$H$14)*(1-$H$15)*(1-$H$16),0)</f>
        <v>296476</v>
      </c>
      <c r="O28" s="165">
        <f>ROUND(O81*Содержание!$H$8*(1+$H$14)*(1-$H$15)*(1-$H$16),0)</f>
        <v>310849</v>
      </c>
      <c r="P28" s="165">
        <f>ROUND(P81*Содержание!$H$8*(1+$H$14)*(1-$H$15)*(1-$H$16),0)</f>
        <v>315865</v>
      </c>
      <c r="Q28" s="165">
        <f>ROUND(Q81*Содержание!$H$8*(1+$H$14)*(1-$H$15)*(1-$H$16),0)</f>
        <v>320479</v>
      </c>
      <c r="R28" s="165">
        <f>ROUND(R81*Содержание!$H$8*(1+$H$14)*(1-$H$15)*(1-$H$16),0)</f>
        <v>338281</v>
      </c>
      <c r="S28" s="165">
        <f>ROUND(S81*Содержание!$H$8*(1+$H$14)*(1-$H$15)*(1-$H$16),0)</f>
        <v>345008</v>
      </c>
      <c r="T28" s="165">
        <f>ROUND(T81*Содержание!$H$8*(1+$H$14)*(1-$H$15)*(1-$H$16),0)</f>
        <v>351469</v>
      </c>
      <c r="U28" s="165">
        <f>ROUND(U81*Содержание!$H$8*(1+$H$14)*(1-$H$15)*(1-$H$16),0)</f>
        <v>368089</v>
      </c>
      <c r="V28" s="165">
        <f>ROUND(V81*Содержание!$H$8*(1+$H$14)*(1-$H$15)*(1-$H$16),0)</f>
        <v>374024</v>
      </c>
      <c r="W28" s="165">
        <f>ROUND(W81*Содержание!$H$8*(1+$H$14)*(1-$H$15)*(1-$H$16),0)</f>
        <v>389533</v>
      </c>
      <c r="X28" s="165">
        <f>ROUND(X81*Содержание!$H$8*(1+$H$14)*(1-$H$15)*(1-$H$16),0)</f>
        <v>394996</v>
      </c>
      <c r="Y28" s="165">
        <f>ROUND(Y81*Содержание!$H$8*(1+$H$14)*(1-$H$15)*(1-$H$16),0)</f>
        <v>400004</v>
      </c>
      <c r="Z28" s="165">
        <f>ROUND(Z81*Содержание!$H$8*(1+$H$14)*(1-$H$15)*(1-$H$16),0)</f>
        <v>406071</v>
      </c>
      <c r="AA28" s="165">
        <f>ROUND(AA81*Содержание!$H$8*(1+$H$14)*(1-$H$15)*(1-$H$16),0)</f>
        <v>415302</v>
      </c>
      <c r="AB28" s="165">
        <f>ROUND(AB81*Содержание!$H$8*(1+$H$14)*(1-$H$15)*(1-$H$16),0)</f>
        <v>422424</v>
      </c>
      <c r="AC28" s="165">
        <f>ROUND(AC81*Содержание!$H$8*(1+$H$14)*(1-$H$15)*(1-$H$16),0)</f>
        <v>429415</v>
      </c>
      <c r="AD28" s="165">
        <f>ROUND(AD81*Содержание!$H$8*(1+$H$14)*(1-$H$15)*(1-$H$16),0)</f>
        <v>435742</v>
      </c>
      <c r="AE28" s="165">
        <f>ROUND(AE81*Содержание!$H$8*(1+$H$14)*(1-$H$15)*(1-$H$16),0)</f>
        <v>442865</v>
      </c>
      <c r="AF28" s="165">
        <f>ROUND(AF81*Содержание!$H$8*(1+$H$14)*(1-$H$15)*(1-$H$16),0)</f>
        <v>456845</v>
      </c>
      <c r="AG28" s="165">
        <f>ROUND(AG81*Содержание!$H$8*(1+$H$14)*(1-$H$15)*(1-$H$16),0)</f>
        <v>463835</v>
      </c>
      <c r="AH28" s="165">
        <f>ROUND(AH81*Содержание!$H$8*(1+$H$14)*(1-$H$15)*(1-$H$16),0)</f>
        <v>508018</v>
      </c>
      <c r="AI28" s="165">
        <f>ROUND(AI81*Содержание!$H$8*(1+$H$14)*(1-$H$15)*(1-$H$16),0)</f>
        <v>509732</v>
      </c>
      <c r="AJ28" s="165">
        <f>ROUND(AJ81*Содержание!$H$8*(1+$H$14)*(1-$H$15)*(1-$H$16),0)</f>
        <v>511842</v>
      </c>
      <c r="AK28" s="165">
        <f>ROUND(AK81*Содержание!$H$8*(1+$H$14)*(1-$H$15)*(1-$H$16),0)</f>
        <v>519225</v>
      </c>
      <c r="AL28" s="165">
        <f>ROUND(AL81*Содержание!$H$8*(1+$H$14)*(1-$H$15)*(1-$H$16),0)</f>
        <v>521338</v>
      </c>
      <c r="AM28" s="165">
        <f>ROUND(AM81*Содержание!$H$8*(1+$H$14)*(1-$H$15)*(1-$H$16),0)</f>
        <v>529647</v>
      </c>
      <c r="AN28" s="165">
        <f>ROUND(AN81*Содержание!$H$8*(1+$H$14)*(1-$H$15)*(1-$H$16),0)</f>
        <v>536370</v>
      </c>
      <c r="AO28" s="165">
        <f>ROUND(AO81*Содержание!$H$8*(1+$H$14)*(1-$H$15)*(1-$H$16),0)</f>
        <v>543494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ROUND(B82*Содержание!$H$8*(1+$H$14)*(1-$H$15)*(1-$H$16),0)</f>
        <v>194396</v>
      </c>
      <c r="C29" s="165">
        <f>ROUND(C82*Содержание!$H$8*(1+$H$14)*(1-$H$15)*(1-$H$16),0)</f>
        <v>204289</v>
      </c>
      <c r="D29" s="165">
        <f>ROUND(D82*Содержание!$H$8*(1+$H$14)*(1-$H$15)*(1-$H$16),0)</f>
        <v>209037</v>
      </c>
      <c r="E29" s="165">
        <f>ROUND(E82*Содержание!$H$8*(1+$H$14)*(1-$H$15)*(1-$H$16),0)</f>
        <v>219455</v>
      </c>
      <c r="F29" s="165">
        <f>ROUND(F82*Содержание!$H$8*(1+$H$14)*(1-$H$15)*(1-$H$16),0)</f>
        <v>226576</v>
      </c>
      <c r="G29" s="165">
        <f>ROUND(G82*Содержание!$H$8*(1+$H$14)*(1-$H$15)*(1-$H$16),0)</f>
        <v>239633</v>
      </c>
      <c r="H29" s="165">
        <f>ROUND(H82*Содержание!$H$8*(1+$H$14)*(1-$H$15)*(1-$H$16),0)</f>
        <v>245041</v>
      </c>
      <c r="I29" s="165">
        <f>ROUND(I82*Содержание!$H$8*(1+$H$14)*(1-$H$15)*(1-$H$16),0)</f>
        <v>258096</v>
      </c>
      <c r="J29" s="165">
        <f>ROUND(J82*Содержание!$H$8*(1+$H$14)*(1-$H$15)*(1-$H$16),0)</f>
        <v>271813</v>
      </c>
      <c r="K29" s="165">
        <f>ROUND(K82*Содержание!$H$8*(1+$H$14)*(1-$H$15)*(1-$H$16),0)</f>
        <v>277089</v>
      </c>
      <c r="L29" s="165">
        <f>ROUND(L82*Содержание!$H$8*(1+$H$14)*(1-$H$15)*(1-$H$16),0)</f>
        <v>282099</v>
      </c>
      <c r="M29" s="165">
        <f>ROUND(M82*Содержание!$H$8*(1+$H$14)*(1-$H$15)*(1-$H$16),0)</f>
        <v>295023</v>
      </c>
      <c r="N29" s="165">
        <f>ROUND(N82*Содержание!$H$8*(1+$H$14)*(1-$H$15)*(1-$H$16),0)</f>
        <v>302148</v>
      </c>
      <c r="O29" s="165">
        <f>ROUND(O82*Содержание!$H$8*(1+$H$14)*(1-$H$15)*(1-$H$16),0)</f>
        <v>316522</v>
      </c>
      <c r="P29" s="165">
        <f>ROUND(P82*Содержание!$H$8*(1+$H$14)*(1-$H$15)*(1-$H$16),0)</f>
        <v>321533</v>
      </c>
      <c r="Q29" s="165">
        <f>ROUND(Q82*Содержание!$H$8*(1+$H$14)*(1-$H$15)*(1-$H$16),0)</f>
        <v>336042</v>
      </c>
      <c r="R29" s="165">
        <f>ROUND(R82*Содержание!$H$8*(1+$H$14)*(1-$H$15)*(1-$H$16),0)</f>
        <v>343954</v>
      </c>
      <c r="S29" s="165">
        <f>ROUND(S82*Содержание!$H$8*(1+$H$14)*(1-$H$15)*(1-$H$16),0)</f>
        <v>351469</v>
      </c>
      <c r="T29" s="165">
        <f>ROUND(T82*Содержание!$H$8*(1+$H$14)*(1-$H$15)*(1-$H$16),0)</f>
        <v>355824</v>
      </c>
      <c r="U29" s="165">
        <f>ROUND(U82*Содержание!$H$8*(1+$H$14)*(1-$H$15)*(1-$H$16),0)</f>
        <v>372440</v>
      </c>
      <c r="V29" s="165">
        <f>ROUND(V82*Содержание!$H$8*(1+$H$14)*(1-$H$15)*(1-$H$16),0)</f>
        <v>379431</v>
      </c>
      <c r="W29" s="165">
        <f>ROUND(W82*Содержание!$H$8*(1+$H$14)*(1-$H$15)*(1-$H$16),0)</f>
        <v>396838</v>
      </c>
      <c r="X29" s="165">
        <f>ROUND(X82*Содержание!$H$8*(1+$H$14)*(1-$H$15)*(1-$H$16),0)</f>
        <v>401588</v>
      </c>
      <c r="Y29" s="165">
        <f>ROUND(Y82*Содержание!$H$8*(1+$H$14)*(1-$H$15)*(1-$H$16),0)</f>
        <v>407126</v>
      </c>
      <c r="Z29" s="165">
        <f>ROUND(Z82*Содержание!$H$8*(1+$H$14)*(1-$H$15)*(1-$H$16),0)</f>
        <v>425985</v>
      </c>
      <c r="AA29" s="165">
        <f>ROUND(AA82*Содержание!$H$8*(1+$H$14)*(1-$H$15)*(1-$H$16),0)</f>
        <v>440889</v>
      </c>
      <c r="AB29" s="165">
        <f>ROUND(AB82*Содержание!$H$8*(1+$H$14)*(1-$H$15)*(1-$H$16),0)</f>
        <v>447747</v>
      </c>
      <c r="AC29" s="165">
        <f>ROUND(AC82*Содержание!$H$8*(1+$H$14)*(1-$H$15)*(1-$H$16),0)</f>
        <v>455792</v>
      </c>
      <c r="AD29" s="165">
        <f>ROUND(AD82*Содержание!$H$8*(1+$H$14)*(1-$H$15)*(1-$H$16),0)</f>
        <v>463175</v>
      </c>
      <c r="AE29" s="165">
        <f>ROUND(AE82*Содержание!$H$8*(1+$H$14)*(1-$H$15)*(1-$H$16),0)</f>
        <v>470034</v>
      </c>
      <c r="AF29" s="165">
        <f>ROUND(AF82*Содержание!$H$8*(1+$H$14)*(1-$H$15)*(1-$H$16),0)</f>
        <v>484278</v>
      </c>
      <c r="AG29" s="165">
        <f>ROUND(AG82*Содержание!$H$8*(1+$H$14)*(1-$H$15)*(1-$H$16),0)</f>
        <v>491135</v>
      </c>
      <c r="AH29" s="165">
        <f>ROUND(AH82*Содержание!$H$8*(1+$H$14)*(1-$H$15)*(1-$H$16),0)</f>
        <v>518964</v>
      </c>
      <c r="AI29" s="165">
        <f>ROUND(AI82*Содержание!$H$8*(1+$H$14)*(1-$H$15)*(1-$H$16),0)</f>
        <v>523447</v>
      </c>
      <c r="AJ29" s="165">
        <f>ROUND(AJ82*Содержание!$H$8*(1+$H$14)*(1-$H$15)*(1-$H$16),0)</f>
        <v>530700</v>
      </c>
      <c r="AK29" s="165">
        <f>ROUND(AK82*Содержание!$H$8*(1+$H$14)*(1-$H$15)*(1-$H$16),0)</f>
        <v>538219</v>
      </c>
      <c r="AL29" s="165">
        <f>ROUND(AL82*Содержание!$H$8*(1+$H$14)*(1-$H$15)*(1-$H$16),0)</f>
        <v>545867</v>
      </c>
      <c r="AM29" s="165">
        <f>ROUND(AM82*Содержание!$H$8*(1+$H$14)*(1-$H$15)*(1-$H$16),0)</f>
        <v>561693</v>
      </c>
      <c r="AN29" s="165">
        <f>ROUND(AN82*Содержание!$H$8*(1+$H$14)*(1-$H$15)*(1-$H$16),0)</f>
        <v>567760</v>
      </c>
      <c r="AO29" s="165">
        <f>ROUND(AO82*Содержание!$H$8*(1+$H$14)*(1-$H$15)*(1-$H$16),0)</f>
        <v>583455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ROUND(B83*Содержание!$H$8*(1+$H$14)*(1-$H$15)*(1-$H$16),0)</f>
        <v>205475</v>
      </c>
      <c r="C30" s="165">
        <f>ROUND(C83*Содержание!$H$8*(1+$H$14)*(1-$H$15)*(1-$H$16),0)</f>
        <v>215236</v>
      </c>
      <c r="D30" s="165">
        <f>ROUND(D83*Содержание!$H$8*(1+$H$14)*(1-$H$15)*(1-$H$16),0)</f>
        <v>220511</v>
      </c>
      <c r="E30" s="165">
        <f>ROUND(E83*Содержание!$H$8*(1+$H$14)*(1-$H$15)*(1-$H$16),0)</f>
        <v>233963</v>
      </c>
      <c r="F30" s="165">
        <f>ROUND(F83*Содержание!$H$8*(1+$H$14)*(1-$H$15)*(1-$H$16),0)</f>
        <v>240953</v>
      </c>
      <c r="G30" s="165">
        <f>ROUND(G83*Содержание!$H$8*(1+$H$14)*(1-$H$15)*(1-$H$16),0)</f>
        <v>255855</v>
      </c>
      <c r="H30" s="165">
        <f>ROUND(H83*Содержание!$H$8*(1+$H$14)*(1-$H$15)*(1-$H$16),0)</f>
        <v>261264</v>
      </c>
      <c r="I30" s="165">
        <f>ROUND(I83*Содержание!$H$8*(1+$H$14)*(1-$H$15)*(1-$H$16),0)</f>
        <v>274318</v>
      </c>
      <c r="J30" s="165">
        <f>ROUND(J83*Содержание!$H$8*(1+$H$14)*(1-$H$15)*(1-$H$16),0)</f>
        <v>293441</v>
      </c>
      <c r="K30" s="165">
        <f>ROUND(K83*Содержание!$H$8*(1+$H$14)*(1-$H$15)*(1-$H$16),0)</f>
        <v>298979</v>
      </c>
      <c r="L30" s="165">
        <f>ROUND(L83*Содержание!$H$8*(1+$H$14)*(1-$H$15)*(1-$H$16),0)</f>
        <v>305444</v>
      </c>
      <c r="M30" s="165">
        <f>ROUND(M83*Содержание!$H$8*(1+$H$14)*(1-$H$15)*(1-$H$16),0)</f>
        <v>312039</v>
      </c>
      <c r="N30" s="165">
        <f>ROUND(N83*Содержание!$H$8*(1+$H$14)*(1-$H$15)*(1-$H$16),0)</f>
        <v>327865</v>
      </c>
      <c r="O30" s="165">
        <f>ROUND(O83*Содержание!$H$8*(1+$H$14)*(1-$H$15)*(1-$H$16),0)</f>
        <v>343163</v>
      </c>
      <c r="P30" s="165">
        <f>ROUND(P83*Содержание!$H$8*(1+$H$14)*(1-$H$15)*(1-$H$16),0)</f>
        <v>349493</v>
      </c>
      <c r="Q30" s="165">
        <f>ROUND(Q83*Содержание!$H$8*(1+$H$14)*(1-$H$15)*(1-$H$16),0)</f>
        <v>356217</v>
      </c>
      <c r="R30" s="165">
        <f>ROUND(R83*Содержание!$H$8*(1+$H$14)*(1-$H$15)*(1-$H$16),0)</f>
        <v>372705</v>
      </c>
      <c r="S30" s="165">
        <f>ROUND(S83*Содержание!$H$8*(1+$H$14)*(1-$H$15)*(1-$H$16),0)</f>
        <v>380221</v>
      </c>
      <c r="T30" s="165">
        <f>ROUND(T83*Содержание!$H$8*(1+$H$14)*(1-$H$15)*(1-$H$16),0)</f>
        <v>386816</v>
      </c>
      <c r="U30" s="165">
        <f>ROUND(U83*Содержание!$H$8*(1+$H$14)*(1-$H$15)*(1-$H$16),0)</f>
        <v>393147</v>
      </c>
      <c r="V30" s="165">
        <f>ROUND(V83*Содержание!$H$8*(1+$H$14)*(1-$H$15)*(1-$H$16),0)</f>
        <v>411874</v>
      </c>
      <c r="W30" s="165">
        <f>ROUND(W83*Содержание!$H$8*(1+$H$14)*(1-$H$15)*(1-$H$16),0)</f>
        <v>417150</v>
      </c>
      <c r="X30" s="165">
        <f>ROUND(X83*Содержание!$H$8*(1+$H$14)*(1-$H$15)*(1-$H$16),0)</f>
        <v>422688</v>
      </c>
      <c r="Y30" s="165">
        <f>ROUND(Y83*Содержание!$H$8*(1+$H$14)*(1-$H$15)*(1-$H$16),0)</f>
        <v>441414</v>
      </c>
      <c r="Z30" s="165">
        <f>ROUND(Z83*Содержание!$H$8*(1+$H$14)*(1-$H$15)*(1-$H$16),0)</f>
        <v>452228</v>
      </c>
      <c r="AA30" s="165">
        <f>ROUND(AA83*Содержание!$H$8*(1+$H$14)*(1-$H$15)*(1-$H$16),0)</f>
        <v>466869</v>
      </c>
      <c r="AB30" s="165">
        <f>ROUND(AB83*Содержание!$H$8*(1+$H$14)*(1-$H$15)*(1-$H$16),0)</f>
        <v>475970</v>
      </c>
      <c r="AC30" s="165">
        <f>ROUND(AC83*Содержание!$H$8*(1+$H$14)*(1-$H$15)*(1-$H$16),0)</f>
        <v>483882</v>
      </c>
      <c r="AD30" s="165">
        <f>ROUND(AD83*Содержание!$H$8*(1+$H$14)*(1-$H$15)*(1-$H$16),0)</f>
        <v>490345</v>
      </c>
      <c r="AE30" s="165">
        <f>ROUND(AE83*Содержание!$H$8*(1+$H$14)*(1-$H$15)*(1-$H$16),0)</f>
        <v>498915</v>
      </c>
      <c r="AF30" s="165">
        <f>ROUND(AF83*Содержание!$H$8*(1+$H$14)*(1-$H$15)*(1-$H$16),0)</f>
        <v>514742</v>
      </c>
      <c r="AG30" s="165">
        <f>ROUND(AG83*Содержание!$H$8*(1+$H$14)*(1-$H$15)*(1-$H$16),0)</f>
        <v>522523</v>
      </c>
      <c r="AH30" s="165">
        <f>ROUND(AH83*Содержание!$H$8*(1+$H$14)*(1-$H$15)*(1-$H$16),0)</f>
        <v>544945</v>
      </c>
      <c r="AI30" s="165">
        <f>ROUND(AI83*Содержание!$H$8*(1+$H$14)*(1-$H$15)*(1-$H$16),0)</f>
        <v>559715</v>
      </c>
      <c r="AJ30" s="165">
        <f>ROUND(AJ83*Содержание!$H$8*(1+$H$14)*(1-$H$15)*(1-$H$16),0)</f>
        <v>564200</v>
      </c>
      <c r="AK30" s="165">
        <f>ROUND(AK83*Содержание!$H$8*(1+$H$14)*(1-$H$15)*(1-$H$16),0)</f>
        <v>572508</v>
      </c>
      <c r="AL30" s="165">
        <f>ROUND(AL83*Содержание!$H$8*(1+$H$14)*(1-$H$15)*(1-$H$16),0)</f>
        <v>580157</v>
      </c>
      <c r="AM30" s="165">
        <f>ROUND(AM83*Содержание!$H$8*(1+$H$14)*(1-$H$15)*(1-$H$16),0)</f>
        <v>603238</v>
      </c>
      <c r="AN30" s="165">
        <f>ROUND(AN83*Содержание!$H$8*(1+$H$14)*(1-$H$15)*(1-$H$16),0)</f>
        <v>607458</v>
      </c>
      <c r="AO30" s="165">
        <f>ROUND(AO83*Содержание!$H$8*(1+$H$14)*(1-$H$15)*(1-$H$16),0)</f>
        <v>612204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ROUND(B84*Содержание!$H$8*(1+$H$14)*(1-$H$15)*(1-$H$16),0)</f>
        <v>211410</v>
      </c>
      <c r="C31" s="165">
        <f>ROUND(C84*Содержание!$H$8*(1+$H$14)*(1-$H$15)*(1-$H$16),0)</f>
        <v>228459</v>
      </c>
      <c r="D31" s="165">
        <f>ROUND(D84*Содержание!$H$8*(1+$H$14)*(1-$H$15)*(1-$H$16),0)</f>
        <v>234664</v>
      </c>
      <c r="E31" s="165">
        <f>ROUND(E84*Содержание!$H$8*(1+$H$14)*(1-$H$15)*(1-$H$16),0)</f>
        <v>247415</v>
      </c>
      <c r="F31" s="165">
        <f>ROUND(F84*Содержание!$H$8*(1+$H$14)*(1-$H$15)*(1-$H$16),0)</f>
        <v>256382</v>
      </c>
      <c r="G31" s="165">
        <f>ROUND(G84*Содержание!$H$8*(1+$H$14)*(1-$H$15)*(1-$H$16),0)</f>
        <v>272142</v>
      </c>
      <c r="H31" s="165">
        <f>ROUND(H84*Содержание!$H$8*(1+$H$14)*(1-$H$15)*(1-$H$16),0)</f>
        <v>278098</v>
      </c>
      <c r="I31" s="165">
        <f>ROUND(I84*Содержание!$H$8*(1+$H$14)*(1-$H$15)*(1-$H$16),0)</f>
        <v>293045</v>
      </c>
      <c r="J31" s="165">
        <f>ROUND(J84*Содержание!$H$8*(1+$H$14)*(1-$H$15)*(1-$H$16),0)</f>
        <v>307632</v>
      </c>
      <c r="K31" s="165">
        <f>ROUND(K84*Содержание!$H$8*(1+$H$14)*(1-$H$15)*(1-$H$16),0)</f>
        <v>313341</v>
      </c>
      <c r="L31" s="165">
        <f>ROUND(L84*Содержание!$H$8*(1+$H$14)*(1-$H$15)*(1-$H$16),0)</f>
        <v>319160</v>
      </c>
      <c r="M31" s="165">
        <f>ROUND(M84*Содержание!$H$8*(1+$H$14)*(1-$H$15)*(1-$H$16),0)</f>
        <v>334854</v>
      </c>
      <c r="N31" s="165">
        <f>ROUND(N84*Содержание!$H$8*(1+$H$14)*(1-$H$15)*(1-$H$16),0)</f>
        <v>342767</v>
      </c>
      <c r="O31" s="165">
        <f>ROUND(O84*Содержание!$H$8*(1+$H$14)*(1-$H$15)*(1-$H$16),0)</f>
        <v>360249</v>
      </c>
      <c r="P31" s="165">
        <f>ROUND(P84*Содержание!$H$8*(1+$H$14)*(1-$H$15)*(1-$H$16),0)</f>
        <v>366949</v>
      </c>
      <c r="Q31" s="165">
        <f>ROUND(Q84*Содержание!$H$8*(1+$H$14)*(1-$H$15)*(1-$H$16),0)</f>
        <v>373363</v>
      </c>
      <c r="R31" s="165">
        <f>ROUND(R84*Содержание!$H$8*(1+$H$14)*(1-$H$15)*(1-$H$16),0)</f>
        <v>393752</v>
      </c>
      <c r="S31" s="165">
        <f>ROUND(S84*Содержание!$H$8*(1+$H$14)*(1-$H$15)*(1-$H$16),0)</f>
        <v>401820</v>
      </c>
      <c r="T31" s="165">
        <f>ROUND(T84*Содержание!$H$8*(1+$H$14)*(1-$H$15)*(1-$H$16),0)</f>
        <v>408148</v>
      </c>
      <c r="U31" s="165">
        <f>ROUND(U84*Содержание!$H$8*(1+$H$14)*(1-$H$15)*(1-$H$16),0)</f>
        <v>415038</v>
      </c>
      <c r="V31" s="165">
        <f>ROUND(V84*Содержание!$H$8*(1+$H$14)*(1-$H$15)*(1-$H$16),0)</f>
        <v>434206</v>
      </c>
      <c r="W31" s="165">
        <f>ROUND(W84*Содержание!$H$8*(1+$H$14)*(1-$H$15)*(1-$H$16),0)</f>
        <v>453693</v>
      </c>
      <c r="X31" s="165">
        <f>ROUND(X84*Содержание!$H$8*(1+$H$14)*(1-$H$15)*(1-$H$16),0)</f>
        <v>458658</v>
      </c>
      <c r="Y31" s="165">
        <f>ROUND(Y84*Содержание!$H$8*(1+$H$14)*(1-$H$15)*(1-$H$16),0)</f>
        <v>465231</v>
      </c>
      <c r="Z31" s="165">
        <f>ROUND(Z84*Содержание!$H$8*(1+$H$14)*(1-$H$15)*(1-$H$16),0)</f>
        <v>467923</v>
      </c>
      <c r="AA31" s="165">
        <f>ROUND(AA84*Содержание!$H$8*(1+$H$14)*(1-$H$15)*(1-$H$16),0)</f>
        <v>473990</v>
      </c>
      <c r="AB31" s="165">
        <f>ROUND(AB84*Содержание!$H$8*(1+$H$14)*(1-$H$15)*(1-$H$16),0)</f>
        <v>477945</v>
      </c>
      <c r="AC31" s="165">
        <f>ROUND(AC84*Содержание!$H$8*(1+$H$14)*(1-$H$15)*(1-$H$16),0)</f>
        <v>481246</v>
      </c>
      <c r="AD31" s="165">
        <f>ROUND(AD84*Содержание!$H$8*(1+$H$14)*(1-$H$15)*(1-$H$16),0)</f>
        <v>488893</v>
      </c>
      <c r="AE31" s="165">
        <f>ROUND(AE84*Содержание!$H$8*(1+$H$14)*(1-$H$15)*(1-$H$16),0)</f>
        <v>496543</v>
      </c>
      <c r="AF31" s="165">
        <f>ROUND(AF84*Содержание!$H$8*(1+$H$14)*(1-$H$15)*(1-$H$16),0)</f>
        <v>511842</v>
      </c>
      <c r="AG31" s="165">
        <f>ROUND(AG84*Содержание!$H$8*(1+$H$14)*(1-$H$15)*(1-$H$16),0)</f>
        <v>526085</v>
      </c>
      <c r="AH31" s="165">
        <f>ROUND(AH84*Содержание!$H$8*(1+$H$14)*(1-$H$15)*(1-$H$16),0)</f>
        <v>537293</v>
      </c>
      <c r="AI31" s="165">
        <f>ROUND(AI84*Содержание!$H$8*(1+$H$14)*(1-$H$15)*(1-$H$16),0)</f>
        <v>552990</v>
      </c>
      <c r="AJ31" s="165">
        <f>ROUND(AJ84*Содержание!$H$8*(1+$H$14)*(1-$H$15)*(1-$H$16),0)</f>
        <v>567103</v>
      </c>
      <c r="AK31" s="165">
        <f>ROUND(AK84*Содержание!$H$8*(1+$H$14)*(1-$H$15)*(1-$H$16),0)</f>
        <v>579893</v>
      </c>
      <c r="AL31" s="165">
        <f>ROUND(AL84*Содержание!$H$8*(1+$H$14)*(1-$H$15)*(1-$H$16),0)</f>
        <v>584642</v>
      </c>
      <c r="AM31" s="165">
        <f>ROUND(AM84*Содержание!$H$8*(1+$H$14)*(1-$H$15)*(1-$H$16),0)</f>
        <v>591235</v>
      </c>
      <c r="AN31" s="165">
        <f>ROUND(AN84*Содержание!$H$8*(1+$H$14)*(1-$H$15)*(1-$H$16),0)</f>
        <v>599544</v>
      </c>
      <c r="AO31" s="165">
        <f>ROUND(AO84*Содержание!$H$8*(1+$H$14)*(1-$H$15)*(1-$H$16),0)</f>
        <v>606403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ROUND(B85*Содержание!$H$8*(1+$H$14)*(1-$H$15)*(1-$H$16),0)</f>
        <v>216949</v>
      </c>
      <c r="C32" s="165">
        <f>ROUND(C85*Содержание!$H$8*(1+$H$14)*(1-$H$15)*(1-$H$16),0)</f>
        <v>231438</v>
      </c>
      <c r="D32" s="165">
        <f>ROUND(D85*Содержание!$H$8*(1+$H$14)*(1-$H$15)*(1-$H$16),0)</f>
        <v>237789</v>
      </c>
      <c r="E32" s="165">
        <f>ROUND(E85*Содержание!$H$8*(1+$H$14)*(1-$H$15)*(1-$H$16),0)</f>
        <v>250842</v>
      </c>
      <c r="F32" s="165">
        <f>ROUND(F85*Содержание!$H$8*(1+$H$14)*(1-$H$15)*(1-$H$16),0)</f>
        <v>260074</v>
      </c>
      <c r="G32" s="165">
        <f>ROUND(G85*Содержание!$H$8*(1+$H$14)*(1-$H$15)*(1-$H$16),0)</f>
        <v>276235</v>
      </c>
      <c r="H32" s="165">
        <f>ROUND(H85*Содержание!$H$8*(1+$H$14)*(1-$H$15)*(1-$H$16),0)</f>
        <v>281944</v>
      </c>
      <c r="I32" s="165">
        <f>ROUND(I85*Содержание!$H$8*(1+$H$14)*(1-$H$15)*(1-$H$16),0)</f>
        <v>296476</v>
      </c>
      <c r="J32" s="165">
        <f>ROUND(J85*Содержание!$H$8*(1+$H$14)*(1-$H$15)*(1-$H$16),0)</f>
        <v>312223</v>
      </c>
      <c r="K32" s="165">
        <f>ROUND(K85*Содержание!$H$8*(1+$H$14)*(1-$H$15)*(1-$H$16),0)</f>
        <v>317709</v>
      </c>
      <c r="L32" s="165">
        <f>ROUND(L85*Содержание!$H$8*(1+$H$14)*(1-$H$15)*(1-$H$16),0)</f>
        <v>323644</v>
      </c>
      <c r="M32" s="165">
        <f>ROUND(M85*Содержание!$H$8*(1+$H$14)*(1-$H$15)*(1-$H$16),0)</f>
        <v>339339</v>
      </c>
      <c r="N32" s="165">
        <f>ROUND(N85*Содержание!$H$8*(1+$H$14)*(1-$H$15)*(1-$H$16),0)</f>
        <v>347251</v>
      </c>
      <c r="O32" s="165">
        <f>ROUND(O85*Содержание!$H$8*(1+$H$14)*(1-$H$15)*(1-$H$16),0)</f>
        <v>364343</v>
      </c>
      <c r="P32" s="165">
        <f>ROUND(P85*Содержание!$H$8*(1+$H$14)*(1-$H$15)*(1-$H$16),0)</f>
        <v>371386</v>
      </c>
      <c r="Q32" s="165">
        <f>ROUND(Q85*Содержание!$H$8*(1+$H$14)*(1-$H$15)*(1-$H$16),0)</f>
        <v>389323</v>
      </c>
      <c r="R32" s="165">
        <f>ROUND(R85*Содержание!$H$8*(1+$H$14)*(1-$H$15)*(1-$H$16),0)</f>
        <v>397894</v>
      </c>
      <c r="S32" s="165">
        <f>ROUND(S85*Содержание!$H$8*(1+$H$14)*(1-$H$15)*(1-$H$16),0)</f>
        <v>405017</v>
      </c>
      <c r="T32" s="165">
        <f>ROUND(T85*Содержание!$H$8*(1+$H$14)*(1-$H$15)*(1-$H$16),0)</f>
        <v>412137</v>
      </c>
      <c r="U32" s="165">
        <f>ROUND(U85*Содержание!$H$8*(1+$H$14)*(1-$H$15)*(1-$H$16),0)</f>
        <v>431918</v>
      </c>
      <c r="V32" s="165">
        <f>ROUND(V85*Содержание!$H$8*(1+$H$14)*(1-$H$15)*(1-$H$16),0)</f>
        <v>439571</v>
      </c>
      <c r="W32" s="165">
        <f>ROUND(W85*Содержание!$H$8*(1+$H$14)*(1-$H$15)*(1-$H$16),0)</f>
        <v>458780</v>
      </c>
      <c r="X32" s="165">
        <f>ROUND(X85*Содержание!$H$8*(1+$H$14)*(1-$H$15)*(1-$H$16),0)</f>
        <v>464861</v>
      </c>
      <c r="Y32" s="165">
        <f>ROUND(Y85*Содержание!$H$8*(1+$H$14)*(1-$H$15)*(1-$H$16),0)</f>
        <v>471485</v>
      </c>
      <c r="Z32" s="165">
        <f>ROUND(Z85*Содержание!$H$8*(1+$H$14)*(1-$H$15)*(1-$H$16),0)</f>
        <v>476628</v>
      </c>
      <c r="AA32" s="165">
        <f>ROUND(AA85*Содержание!$H$8*(1+$H$14)*(1-$H$15)*(1-$H$16),0)</f>
        <v>479397</v>
      </c>
      <c r="AB32" s="165">
        <f>ROUND(AB85*Содержание!$H$8*(1+$H$14)*(1-$H$15)*(1-$H$16),0)</f>
        <v>487445</v>
      </c>
      <c r="AC32" s="165">
        <f>ROUND(AC85*Содержание!$H$8*(1+$H$14)*(1-$H$15)*(1-$H$16),0)</f>
        <v>495619</v>
      </c>
      <c r="AD32" s="165">
        <f>ROUND(AD85*Содержание!$H$8*(1+$H$14)*(1-$H$15)*(1-$H$16),0)</f>
        <v>502871</v>
      </c>
      <c r="AE32" s="165">
        <f>ROUND(AE85*Содержание!$H$8*(1+$H$14)*(1-$H$15)*(1-$H$16),0)</f>
        <v>511051</v>
      </c>
      <c r="AF32" s="165">
        <f>ROUND(AF85*Содержание!$H$8*(1+$H$14)*(1-$H$15)*(1-$H$16),0)</f>
        <v>526744</v>
      </c>
      <c r="AG32" s="165">
        <f>ROUND(AG85*Содержание!$H$8*(1+$H$14)*(1-$H$15)*(1-$H$16),0)</f>
        <v>534788</v>
      </c>
      <c r="AH32" s="165">
        <f>ROUND(AH85*Содержание!$H$8*(1+$H$14)*(1-$H$15)*(1-$H$16),0)</f>
        <v>565780</v>
      </c>
      <c r="AI32" s="165">
        <f>ROUND(AI85*Содержание!$H$8*(1+$H$14)*(1-$H$15)*(1-$H$16),0)</f>
        <v>572113</v>
      </c>
      <c r="AJ32" s="165">
        <f>ROUND(AJ85*Содержание!$H$8*(1+$H$14)*(1-$H$15)*(1-$H$16),0)</f>
        <v>582268</v>
      </c>
      <c r="AK32" s="165">
        <f>ROUND(AK85*Содержание!$H$8*(1+$H$14)*(1-$H$15)*(1-$H$16),0)</f>
        <v>596380</v>
      </c>
      <c r="AL32" s="165">
        <f>ROUND(AL85*Содержание!$H$8*(1+$H$14)*(1-$H$15)*(1-$H$16),0)</f>
        <v>605082</v>
      </c>
      <c r="AM32" s="165">
        <f>ROUND(AM85*Содержание!$H$8*(1+$H$14)*(1-$H$15)*(1-$H$16),0)</f>
        <v>701096</v>
      </c>
      <c r="AN32" s="165">
        <f>ROUND(AN85*Содержание!$H$8*(1+$H$14)*(1-$H$15)*(1-$H$16),0)</f>
        <v>703075</v>
      </c>
      <c r="AO32" s="165">
        <f>ROUND(AO85*Содержание!$H$8*(1+$H$14)*(1-$H$15)*(1-$H$16),0)</f>
        <v>705581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ROUND(B86*Содержание!$H$8*(1+$H$14)*(1-$H$15)*(1-$H$16),0)</f>
        <v>224071</v>
      </c>
      <c r="C33" s="165">
        <f>ROUND(C86*Содержание!$H$8*(1+$H$14)*(1-$H$15)*(1-$H$16),0)</f>
        <v>235407</v>
      </c>
      <c r="D33" s="165">
        <f>ROUND(D86*Содержание!$H$8*(1+$H$14)*(1-$H$15)*(1-$H$16),0)</f>
        <v>241347</v>
      </c>
      <c r="E33" s="165">
        <f>ROUND(E86*Содержание!$H$8*(1+$H$14)*(1-$H$15)*(1-$H$16),0)</f>
        <v>254007</v>
      </c>
      <c r="F33" s="165">
        <f>ROUND(F86*Содержание!$H$8*(1+$H$14)*(1-$H$15)*(1-$H$16),0)</f>
        <v>263505</v>
      </c>
      <c r="G33" s="165">
        <f>ROUND(G86*Содержание!$H$8*(1+$H$14)*(1-$H$15)*(1-$H$16),0)</f>
        <v>279856</v>
      </c>
      <c r="H33" s="165">
        <f>ROUND(H86*Содержание!$H$8*(1+$H$14)*(1-$H$15)*(1-$H$16),0)</f>
        <v>286189</v>
      </c>
      <c r="I33" s="165">
        <f>ROUND(I86*Содержание!$H$8*(1+$H$14)*(1-$H$15)*(1-$H$16),0)</f>
        <v>301223</v>
      </c>
      <c r="J33" s="165">
        <f>ROUND(J86*Содержание!$H$8*(1+$H$14)*(1-$H$15)*(1-$H$16),0)</f>
        <v>316656</v>
      </c>
      <c r="K33" s="165">
        <f>ROUND(K86*Содержание!$H$8*(1+$H$14)*(1-$H$15)*(1-$H$16),0)</f>
        <v>322853</v>
      </c>
      <c r="L33" s="165">
        <f>ROUND(L86*Содержание!$H$8*(1+$H$14)*(1-$H$15)*(1-$H$16),0)</f>
        <v>328128</v>
      </c>
      <c r="M33" s="165">
        <f>ROUND(M86*Содержание!$H$8*(1+$H$14)*(1-$H$15)*(1-$H$16),0)</f>
        <v>344615</v>
      </c>
      <c r="N33" s="165">
        <f>ROUND(N86*Содержание!$H$8*(1+$H$14)*(1-$H$15)*(1-$H$16),0)</f>
        <v>353052</v>
      </c>
      <c r="O33" s="165">
        <f>ROUND(O86*Содержание!$H$8*(1+$H$14)*(1-$H$15)*(1-$H$16),0)</f>
        <v>371386</v>
      </c>
      <c r="P33" s="165">
        <f>ROUND(P86*Содержание!$H$8*(1+$H$14)*(1-$H$15)*(1-$H$16),0)</f>
        <v>376791</v>
      </c>
      <c r="Q33" s="165">
        <f>ROUND(Q86*Содержание!$H$8*(1+$H$14)*(1-$H$15)*(1-$H$16),0)</f>
        <v>393412</v>
      </c>
      <c r="R33" s="165">
        <f>ROUND(R86*Содержание!$H$8*(1+$H$14)*(1-$H$15)*(1-$H$16),0)</f>
        <v>403305</v>
      </c>
      <c r="S33" s="165">
        <f>ROUND(S86*Содержание!$H$8*(1+$H$14)*(1-$H$15)*(1-$H$16),0)</f>
        <v>411478</v>
      </c>
      <c r="T33" s="165">
        <f>ROUND(T86*Содержание!$H$8*(1+$H$14)*(1-$H$15)*(1-$H$16),0)</f>
        <v>418600</v>
      </c>
      <c r="U33" s="165">
        <f>ROUND(U86*Содержание!$H$8*(1+$H$14)*(1-$H$15)*(1-$H$16),0)</f>
        <v>438385</v>
      </c>
      <c r="V33" s="165">
        <f>ROUND(V86*Содержание!$H$8*(1+$H$14)*(1-$H$15)*(1-$H$16),0)</f>
        <v>445769</v>
      </c>
      <c r="W33" s="165">
        <f>ROUND(W86*Содержание!$H$8*(1+$H$14)*(1-$H$15)*(1-$H$16),0)</f>
        <v>465729</v>
      </c>
      <c r="X33" s="165">
        <f>ROUND(X86*Содержание!$H$8*(1+$H$14)*(1-$H$15)*(1-$H$16),0)</f>
        <v>472276</v>
      </c>
      <c r="Y33" s="165">
        <f>ROUND(Y86*Содержание!$H$8*(1+$H$14)*(1-$H$15)*(1-$H$16),0)</f>
        <v>478342</v>
      </c>
      <c r="Z33" s="165">
        <f>ROUND(Z86*Содержание!$H$8*(1+$H$14)*(1-$H$15)*(1-$H$16),0)</f>
        <v>488630</v>
      </c>
      <c r="AA33" s="165">
        <f>ROUND(AA86*Содержание!$H$8*(1+$H$14)*(1-$H$15)*(1-$H$16),0)</f>
        <v>504195</v>
      </c>
      <c r="AB33" s="165">
        <f>ROUND(AB86*Содержание!$H$8*(1+$H$14)*(1-$H$15)*(1-$H$16),0)</f>
        <v>513160</v>
      </c>
      <c r="AC33" s="165">
        <f>ROUND(AC86*Содержание!$H$8*(1+$H$14)*(1-$H$15)*(1-$H$16),0)</f>
        <v>521866</v>
      </c>
      <c r="AD33" s="165">
        <f>ROUND(AD86*Содержание!$H$8*(1+$H$14)*(1-$H$15)*(1-$H$16),0)</f>
        <v>529381</v>
      </c>
      <c r="AE33" s="165">
        <f>ROUND(AE86*Содержание!$H$8*(1+$H$14)*(1-$H$15)*(1-$H$16),0)</f>
        <v>538219</v>
      </c>
      <c r="AF33" s="165">
        <f>ROUND(AF86*Содержание!$H$8*(1+$H$14)*(1-$H$15)*(1-$H$16),0)</f>
        <v>565387</v>
      </c>
      <c r="AG33" s="165">
        <f>ROUND(AG86*Содержание!$H$8*(1+$H$14)*(1-$H$15)*(1-$H$16),0)</f>
        <v>568551</v>
      </c>
      <c r="AH33" s="165">
        <f>ROUND(AH86*Содержание!$H$8*(1+$H$14)*(1-$H$15)*(1-$H$16),0)</f>
        <v>582401</v>
      </c>
      <c r="AI33" s="165">
        <f>ROUND(AI86*Содержание!$H$8*(1+$H$14)*(1-$H$15)*(1-$H$16),0)</f>
        <v>599280</v>
      </c>
      <c r="AJ33" s="165">
        <f>ROUND(AJ86*Содержание!$H$8*(1+$H$14)*(1-$H$15)*(1-$H$16),0)</f>
        <v>617744</v>
      </c>
      <c r="AK33" s="165">
        <f>ROUND(AK86*Содержание!$H$8*(1+$H$14)*(1-$H$15)*(1-$H$16),0)</f>
        <v>625263</v>
      </c>
      <c r="AL33" s="165">
        <f>ROUND(AL86*Содержание!$H$8*(1+$H$14)*(1-$H$15)*(1-$H$16),0)</f>
        <v>687510</v>
      </c>
      <c r="AM33" s="165">
        <f>ROUND(AM86*Содержание!$H$8*(1+$H$14)*(1-$H$15)*(1-$H$16),0)</f>
        <v>701227</v>
      </c>
      <c r="AN33" s="165">
        <f>ROUND(AN86*Содержание!$H$8*(1+$H$14)*(1-$H$15)*(1-$H$16),0)</f>
        <v>704391</v>
      </c>
      <c r="AO33" s="165">
        <f>ROUND(AO86*Содержание!$H$8*(1+$H$14)*(1-$H$15)*(1-$H$16),0)</f>
        <v>721273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ROUND(B87*Содержание!$H$8*(1+$H$14)*(1-$H$15)*(1-$H$16),0)</f>
        <v>228816</v>
      </c>
      <c r="C34" s="165">
        <f>ROUND(C87*Содержание!$H$8*(1+$H$14)*(1-$H$15)*(1-$H$16),0)</f>
        <v>245173</v>
      </c>
      <c r="D34" s="165">
        <f>ROUND(D87*Содержание!$H$8*(1+$H$14)*(1-$H$15)*(1-$H$16),0)</f>
        <v>251239</v>
      </c>
      <c r="E34" s="165">
        <f>ROUND(E87*Содержание!$H$8*(1+$H$14)*(1-$H$15)*(1-$H$16),0)</f>
        <v>272603</v>
      </c>
      <c r="F34" s="165">
        <f>ROUND(F87*Содержание!$H$8*(1+$H$14)*(1-$H$15)*(1-$H$16),0)</f>
        <v>282629</v>
      </c>
      <c r="G34" s="165">
        <f>ROUND(G87*Содержание!$H$8*(1+$H$14)*(1-$H$15)*(1-$H$16),0)</f>
        <v>291859</v>
      </c>
      <c r="H34" s="165">
        <f>ROUND(H87*Содержание!$H$8*(1+$H$14)*(1-$H$15)*(1-$H$16),0)</f>
        <v>297529</v>
      </c>
      <c r="I34" s="165">
        <f>ROUND(I87*Содержание!$H$8*(1+$H$14)*(1-$H$15)*(1-$H$16),0)</f>
        <v>311642</v>
      </c>
      <c r="J34" s="165">
        <f>ROUND(J87*Содержание!$H$8*(1+$H$14)*(1-$H$15)*(1-$H$16),0)</f>
        <v>328523</v>
      </c>
      <c r="K34" s="165">
        <f>ROUND(K87*Содержание!$H$8*(1+$H$14)*(1-$H$15)*(1-$H$16),0)</f>
        <v>335116</v>
      </c>
      <c r="L34" s="165">
        <f>ROUND(L87*Содержание!$H$8*(1+$H$14)*(1-$H$15)*(1-$H$16),0)</f>
        <v>342372</v>
      </c>
      <c r="M34" s="165">
        <f>ROUND(M87*Содержание!$H$8*(1+$H$14)*(1-$H$15)*(1-$H$16),0)</f>
        <v>359382</v>
      </c>
      <c r="N34" s="165">
        <f>ROUND(N87*Содержание!$H$8*(1+$H$14)*(1-$H$15)*(1-$H$16),0)</f>
        <v>368879</v>
      </c>
      <c r="O34" s="165">
        <f>ROUND(O87*Содержание!$H$8*(1+$H$14)*(1-$H$15)*(1-$H$16),0)</f>
        <v>389057</v>
      </c>
      <c r="P34" s="165">
        <f>ROUND(P87*Содержание!$H$8*(1+$H$14)*(1-$H$15)*(1-$H$16),0)</f>
        <v>396049</v>
      </c>
      <c r="Q34" s="165">
        <f>ROUND(Q87*Содержание!$H$8*(1+$H$14)*(1-$H$15)*(1-$H$16),0)</f>
        <v>414643</v>
      </c>
      <c r="R34" s="165">
        <f>ROUND(R87*Содержание!$H$8*(1+$H$14)*(1-$H$15)*(1-$H$16),0)</f>
        <v>424139</v>
      </c>
      <c r="S34" s="165">
        <f>ROUND(S87*Содержание!$H$8*(1+$H$14)*(1-$H$15)*(1-$H$16),0)</f>
        <v>431523</v>
      </c>
      <c r="T34" s="165">
        <f>ROUND(T87*Содержание!$H$8*(1+$H$14)*(1-$H$15)*(1-$H$16),0)</f>
        <v>438385</v>
      </c>
      <c r="U34" s="165">
        <f>ROUND(U87*Содержание!$H$8*(1+$H$14)*(1-$H$15)*(1-$H$16),0)</f>
        <v>458693</v>
      </c>
      <c r="V34" s="165">
        <f>ROUND(V87*Содержание!$H$8*(1+$H$14)*(1-$H$15)*(1-$H$16),0)</f>
        <v>463969</v>
      </c>
      <c r="W34" s="165">
        <f>ROUND(W87*Содержание!$H$8*(1+$H$14)*(1-$H$15)*(1-$H$16),0)</f>
        <v>483092</v>
      </c>
      <c r="X34" s="165">
        <f>ROUND(X87*Содержание!$H$8*(1+$H$14)*(1-$H$15)*(1-$H$16),0)</f>
        <v>489026</v>
      </c>
      <c r="Y34" s="165">
        <f>ROUND(Y87*Содержание!$H$8*(1+$H$14)*(1-$H$15)*(1-$H$16),0)</f>
        <v>495752</v>
      </c>
      <c r="Z34" s="165">
        <f>ROUND(Z87*Содержание!$H$8*(1+$H$14)*(1-$H$15)*(1-$H$16),0)</f>
        <v>501291</v>
      </c>
      <c r="AA34" s="165">
        <f>ROUND(AA87*Содержание!$H$8*(1+$H$14)*(1-$H$15)*(1-$H$16),0)</f>
        <v>518041</v>
      </c>
      <c r="AB34" s="165">
        <f>ROUND(AB87*Содержание!$H$8*(1+$H$14)*(1-$H$15)*(1-$H$16),0)</f>
        <v>526744</v>
      </c>
      <c r="AC34" s="165">
        <f>ROUND(AC87*Содержание!$H$8*(1+$H$14)*(1-$H$15)*(1-$H$16),0)</f>
        <v>535580</v>
      </c>
      <c r="AD34" s="165">
        <f>ROUND(AD87*Содержание!$H$8*(1+$H$14)*(1-$H$15)*(1-$H$16),0)</f>
        <v>556683</v>
      </c>
      <c r="AE34" s="165">
        <f>ROUND(AE87*Содержание!$H$8*(1+$H$14)*(1-$H$15)*(1-$H$16),0)</f>
        <v>560110</v>
      </c>
      <c r="AF34" s="165">
        <f>ROUND(AF87*Содержание!$H$8*(1+$H$14)*(1-$H$15)*(1-$H$16),0)</f>
        <v>572376</v>
      </c>
      <c r="AG34" s="165">
        <f>ROUND(AG87*Содержание!$H$8*(1+$H$14)*(1-$H$15)*(1-$H$16),0)</f>
        <v>578047</v>
      </c>
      <c r="AH34" s="165">
        <f>ROUND(AH87*Содержание!$H$8*(1+$H$14)*(1-$H$15)*(1-$H$16),0)</f>
        <v>598359</v>
      </c>
      <c r="AI34" s="165">
        <f>ROUND(AI87*Содержание!$H$8*(1+$H$14)*(1-$H$15)*(1-$H$16),0)</f>
        <v>620252</v>
      </c>
      <c r="AJ34" s="165">
        <f>ROUND(AJ87*Содержание!$H$8*(1+$H$14)*(1-$H$15)*(1-$H$16),0)</f>
        <v>633966</v>
      </c>
      <c r="AK34" s="165">
        <f>ROUND(AK87*Содержание!$H$8*(1+$H$14)*(1-$H$15)*(1-$H$16),0)</f>
        <v>690018</v>
      </c>
      <c r="AL34" s="165">
        <f>ROUND(AL87*Содержание!$H$8*(1+$H$14)*(1-$H$15)*(1-$H$16),0)</f>
        <v>701885</v>
      </c>
      <c r="AM34" s="165">
        <f>ROUND(AM87*Содержание!$H$8*(1+$H$14)*(1-$H$15)*(1-$H$16),0)</f>
        <v>723779</v>
      </c>
      <c r="AN34" s="165">
        <f>ROUND(AN87*Содержание!$H$8*(1+$H$14)*(1-$H$15)*(1-$H$16),0)</f>
        <v>724966</v>
      </c>
      <c r="AO34" s="165">
        <f>ROUND(AO87*Содержание!$H$8*(1+$H$14)*(1-$H$15)*(1-$H$16),0)</f>
        <v>732090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ROUND(B88*Содержание!$H$8*(1+$H$14)*(1-$H$15)*(1-$H$16),0)</f>
        <v>240556</v>
      </c>
      <c r="C35" s="165">
        <f>ROUND(C88*Содержание!$H$8*(1+$H$14)*(1-$H$15)*(1-$H$16),0)</f>
        <v>248600</v>
      </c>
      <c r="D35" s="165">
        <f>ROUND(D88*Содержание!$H$8*(1+$H$14)*(1-$H$15)*(1-$H$16),0)</f>
        <v>253612</v>
      </c>
      <c r="E35" s="165">
        <f>ROUND(E88*Содержание!$H$8*(1+$H$14)*(1-$H$15)*(1-$H$16),0)</f>
        <v>275109</v>
      </c>
      <c r="F35" s="165">
        <f>ROUND(F88*Содержание!$H$8*(1+$H$14)*(1-$H$15)*(1-$H$16),0)</f>
        <v>284869</v>
      </c>
      <c r="G35" s="165">
        <f>ROUND(G88*Содержание!$H$8*(1+$H$14)*(1-$H$15)*(1-$H$16),0)</f>
        <v>294233</v>
      </c>
      <c r="H35" s="165">
        <f>ROUND(H88*Содержание!$H$8*(1+$H$14)*(1-$H$15)*(1-$H$16),0)</f>
        <v>310058</v>
      </c>
      <c r="I35" s="165">
        <f>ROUND(I88*Содержание!$H$8*(1+$H$14)*(1-$H$15)*(1-$H$16),0)</f>
        <v>325096</v>
      </c>
      <c r="J35" s="165">
        <f>ROUND(J88*Содержание!$H$8*(1+$H$14)*(1-$H$15)*(1-$H$16),0)</f>
        <v>343294</v>
      </c>
      <c r="K35" s="165">
        <f>ROUND(K88*Содержание!$H$8*(1+$H$14)*(1-$H$15)*(1-$H$16),0)</f>
        <v>350943</v>
      </c>
      <c r="L35" s="165">
        <f>ROUND(L88*Содержание!$H$8*(1+$H$14)*(1-$H$15)*(1-$H$16),0)</f>
        <v>357274</v>
      </c>
      <c r="M35" s="165">
        <f>ROUND(M88*Содержание!$H$8*(1+$H$14)*(1-$H$15)*(1-$H$16),0)</f>
        <v>374684</v>
      </c>
      <c r="N35" s="165">
        <f>ROUND(N88*Содержание!$H$8*(1+$H$14)*(1-$H$15)*(1-$H$16),0)</f>
        <v>385366</v>
      </c>
      <c r="O35" s="165">
        <f>ROUND(O88*Содержание!$H$8*(1+$H$14)*(1-$H$15)*(1-$H$16),0)</f>
        <v>406071</v>
      </c>
      <c r="P35" s="165">
        <f>ROUND(P88*Содержание!$H$8*(1+$H$14)*(1-$H$15)*(1-$H$16),0)</f>
        <v>413194</v>
      </c>
      <c r="Q35" s="165">
        <f>ROUND(Q88*Содержание!$H$8*(1+$H$14)*(1-$H$15)*(1-$H$16),0)</f>
        <v>420051</v>
      </c>
      <c r="R35" s="165">
        <f>ROUND(R88*Содержание!$H$8*(1+$H$14)*(1-$H$15)*(1-$H$16),0)</f>
        <v>442471</v>
      </c>
      <c r="S35" s="165">
        <f>ROUND(S88*Содержание!$H$8*(1+$H$14)*(1-$H$15)*(1-$H$16),0)</f>
        <v>450252</v>
      </c>
      <c r="T35" s="165">
        <f>ROUND(T88*Содержание!$H$8*(1+$H$14)*(1-$H$15)*(1-$H$16),0)</f>
        <v>457110</v>
      </c>
      <c r="U35" s="165">
        <f>ROUND(U88*Содержание!$H$8*(1+$H$14)*(1-$H$15)*(1-$H$16),0)</f>
        <v>463574</v>
      </c>
      <c r="V35" s="165">
        <f>ROUND(V88*Содержание!$H$8*(1+$H$14)*(1-$H$15)*(1-$H$16),0)</f>
        <v>484145</v>
      </c>
      <c r="W35" s="165">
        <f>ROUND(W88*Содержание!$H$8*(1+$H$14)*(1-$H$15)*(1-$H$16),0)</f>
        <v>498915</v>
      </c>
      <c r="X35" s="165">
        <f>ROUND(X88*Содержание!$H$8*(1+$H$14)*(1-$H$15)*(1-$H$16),0)</f>
        <v>510523</v>
      </c>
      <c r="Y35" s="165">
        <f>ROUND(Y88*Содержание!$H$8*(1+$H$14)*(1-$H$15)*(1-$H$16),0)</f>
        <v>516459</v>
      </c>
      <c r="Z35" s="165">
        <f>ROUND(Z88*Содержание!$H$8*(1+$H$14)*(1-$H$15)*(1-$H$16),0)</f>
        <v>530174</v>
      </c>
      <c r="AA35" s="165">
        <f>ROUND(AA88*Содержание!$H$8*(1+$H$14)*(1-$H$15)*(1-$H$16),0)</f>
        <v>548903</v>
      </c>
      <c r="AB35" s="165">
        <f>ROUND(AB88*Содержание!$H$8*(1+$H$14)*(1-$H$15)*(1-$H$16),0)</f>
        <v>558396</v>
      </c>
      <c r="AC35" s="165">
        <f>ROUND(AC88*Содержание!$H$8*(1+$H$14)*(1-$H$15)*(1-$H$16),0)</f>
        <v>579761</v>
      </c>
      <c r="AD35" s="165">
        <f>ROUND(AD88*Содержание!$H$8*(1+$H$14)*(1-$H$15)*(1-$H$16),0)</f>
        <v>580424</v>
      </c>
      <c r="AE35" s="165">
        <f>ROUND(AE88*Содержание!$H$8*(1+$H$14)*(1-$H$15)*(1-$H$16),0)</f>
        <v>599676</v>
      </c>
      <c r="AF35" s="165">
        <f>ROUND(AF88*Содержание!$H$8*(1+$H$14)*(1-$H$15)*(1-$H$16),0)</f>
        <v>606403</v>
      </c>
      <c r="AG35" s="165">
        <f>ROUND(AG88*Содержание!$H$8*(1+$H$14)*(1-$H$15)*(1-$H$16),0)</f>
        <v>615239</v>
      </c>
      <c r="AH35" s="165">
        <f>ROUND(AH88*Содержание!$H$8*(1+$H$14)*(1-$H$15)*(1-$H$16),0)</f>
        <v>641746</v>
      </c>
      <c r="AI35" s="165">
        <f>ROUND(AI88*Содержание!$H$8*(1+$H$14)*(1-$H$15)*(1-$H$16),0)</f>
        <v>722987</v>
      </c>
      <c r="AJ35" s="165">
        <f>ROUND(AJ88*Содержание!$H$8*(1+$H$14)*(1-$H$15)*(1-$H$16),0)</f>
        <v>734726</v>
      </c>
      <c r="AK35" s="165">
        <f>ROUND(AK88*Содержание!$H$8*(1+$H$14)*(1-$H$15)*(1-$H$16),0)</f>
        <v>737759</v>
      </c>
      <c r="AL35" s="165">
        <f>ROUND(AL88*Содержание!$H$8*(1+$H$14)*(1-$H$15)*(1-$H$16),0)</f>
        <v>740530</v>
      </c>
      <c r="AM35" s="165">
        <f>ROUND(AM88*Содержание!$H$8*(1+$H$14)*(1-$H$15)*(1-$H$16),0)</f>
        <v>746199</v>
      </c>
      <c r="AN35" s="165">
        <f>ROUND(AN88*Содержание!$H$8*(1+$H$14)*(1-$H$15)*(1-$H$16),0)</f>
        <v>786819</v>
      </c>
      <c r="AO35" s="165">
        <f>ROUND(AO88*Содержание!$H$8*(1+$H$14)*(1-$H$15)*(1-$H$16),0)</f>
        <v>793942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ROUND(B89*Содержание!$H$8*(1+$H$14)*(1-$H$15)*(1-$H$16),0)</f>
        <v>246491</v>
      </c>
      <c r="C36" s="165">
        <f>ROUND(C89*Содержание!$H$8*(1+$H$14)*(1-$H$15)*(1-$H$16),0)</f>
        <v>269038</v>
      </c>
      <c r="D36" s="165">
        <f>ROUND(D89*Содержание!$H$8*(1+$H$14)*(1-$H$15)*(1-$H$16),0)</f>
        <v>276359</v>
      </c>
      <c r="E36" s="165">
        <f>ROUND(E89*Содержание!$H$8*(1+$H$14)*(1-$H$15)*(1-$H$16),0)</f>
        <v>291464</v>
      </c>
      <c r="F36" s="165">
        <f>ROUND(F89*Содержание!$H$8*(1+$H$14)*(1-$H$15)*(1-$H$16),0)</f>
        <v>303068</v>
      </c>
      <c r="G36" s="165">
        <f>ROUND(G89*Содержание!$H$8*(1+$H$14)*(1-$H$15)*(1-$H$16),0)</f>
        <v>322025</v>
      </c>
      <c r="H36" s="165">
        <f>ROUND(H89*Содержание!$H$8*(1+$H$14)*(1-$H$15)*(1-$H$16),0)</f>
        <v>328976</v>
      </c>
      <c r="I36" s="165">
        <f>ROUND(I89*Содержание!$H$8*(1+$H$14)*(1-$H$15)*(1-$H$16),0)</f>
        <v>336174</v>
      </c>
      <c r="J36" s="165">
        <f>ROUND(J89*Содержание!$H$8*(1+$H$14)*(1-$H$15)*(1-$H$16),0)</f>
        <v>365461</v>
      </c>
      <c r="K36" s="165">
        <f>ROUND(K89*Содержание!$H$8*(1+$H$14)*(1-$H$15)*(1-$H$16),0)</f>
        <v>372656</v>
      </c>
      <c r="L36" s="165">
        <f>ROUND(L89*Содержание!$H$8*(1+$H$14)*(1-$H$15)*(1-$H$16),0)</f>
        <v>381719</v>
      </c>
      <c r="M36" s="165">
        <f>ROUND(M89*Содержание!$H$8*(1+$H$14)*(1-$H$15)*(1-$H$16),0)</f>
        <v>391149</v>
      </c>
      <c r="N36" s="165">
        <f>ROUND(N89*Содержание!$H$8*(1+$H$14)*(1-$H$15)*(1-$H$16),0)</f>
        <v>412866</v>
      </c>
      <c r="O36" s="165">
        <f>ROUND(O89*Содержание!$H$8*(1+$H$14)*(1-$H$15)*(1-$H$16),0)</f>
        <v>433588</v>
      </c>
      <c r="P36" s="165">
        <f>ROUND(P89*Содержание!$H$8*(1+$H$14)*(1-$H$15)*(1-$H$16),0)</f>
        <v>440782</v>
      </c>
      <c r="Q36" s="165">
        <f>ROUND(Q89*Содержание!$H$8*(1+$H$14)*(1-$H$15)*(1-$H$16),0)</f>
        <v>447488</v>
      </c>
      <c r="R36" s="165">
        <f>ROUND(R89*Содержание!$H$8*(1+$H$14)*(1-$H$15)*(1-$H$16),0)</f>
        <v>448669</v>
      </c>
      <c r="S36" s="165">
        <f>ROUND(S89*Содержание!$H$8*(1+$H$14)*(1-$H$15)*(1-$H$16),0)</f>
        <v>449196</v>
      </c>
      <c r="T36" s="165">
        <f>ROUND(T89*Содержание!$H$8*(1+$H$14)*(1-$H$15)*(1-$H$16),0)</f>
        <v>456055</v>
      </c>
      <c r="U36" s="165">
        <f>ROUND(U89*Содержание!$H$8*(1+$H$14)*(1-$H$15)*(1-$H$16),0)</f>
        <v>477156</v>
      </c>
      <c r="V36" s="165">
        <f>ROUND(V89*Содержание!$H$8*(1+$H$14)*(1-$H$15)*(1-$H$16),0)</f>
        <v>483092</v>
      </c>
      <c r="W36" s="165">
        <f>ROUND(W89*Содержание!$H$8*(1+$H$14)*(1-$H$15)*(1-$H$16),0)</f>
        <v>503270</v>
      </c>
      <c r="X36" s="165">
        <f>ROUND(X89*Содержание!$H$8*(1+$H$14)*(1-$H$15)*(1-$H$16),0)</f>
        <v>510127</v>
      </c>
      <c r="Y36" s="165">
        <f>ROUND(Y89*Содержание!$H$8*(1+$H$14)*(1-$H$15)*(1-$H$16),0)</f>
        <v>537953</v>
      </c>
      <c r="Z36" s="165">
        <f>ROUND(Z89*Содержание!$H$8*(1+$H$14)*(1-$H$15)*(1-$H$16),0)</f>
        <v>527404</v>
      </c>
      <c r="AA36" s="165">
        <f>ROUND(AA89*Содержание!$H$8*(1+$H$14)*(1-$H$15)*(1-$H$16),0)</f>
        <v>557078</v>
      </c>
      <c r="AB36" s="165">
        <f>ROUND(AB89*Содержание!$H$8*(1+$H$14)*(1-$H$15)*(1-$H$16),0)</f>
        <v>566179</v>
      </c>
      <c r="AC36" s="165">
        <f>ROUND(AC89*Содержание!$H$8*(1+$H$14)*(1-$H$15)*(1-$H$16),0)</f>
        <v>567103</v>
      </c>
      <c r="AD36" s="165">
        <f>ROUND(AD89*Содержание!$H$8*(1+$H$14)*(1-$H$15)*(1-$H$16),0)</f>
        <v>572773</v>
      </c>
      <c r="AE36" s="165">
        <f>ROUND(AE89*Содержание!$H$8*(1+$H$14)*(1-$H$15)*(1-$H$16),0)</f>
        <v>582401</v>
      </c>
      <c r="AF36" s="165">
        <f>ROUND(AF89*Содержание!$H$8*(1+$H$14)*(1-$H$15)*(1-$H$16),0)</f>
        <v>601788</v>
      </c>
      <c r="AG36" s="165">
        <f>ROUND(AG89*Содержание!$H$8*(1+$H$14)*(1-$H$15)*(1-$H$16),0)</f>
        <v>611942</v>
      </c>
      <c r="AH36" s="165">
        <f>ROUND(AH89*Содержание!$H$8*(1+$H$14)*(1-$H$15)*(1-$H$16),0)</f>
        <v>703866</v>
      </c>
      <c r="AI36" s="165">
        <f>ROUND(AI89*Содержание!$H$8*(1+$H$14)*(1-$H$15)*(1-$H$16),0)</f>
        <v>705581</v>
      </c>
      <c r="AJ36" s="165">
        <f>ROUND(AJ89*Содержание!$H$8*(1+$H$14)*(1-$H$15)*(1-$H$16),0)</f>
        <v>717845</v>
      </c>
      <c r="AK36" s="165">
        <f>ROUND(AK89*Содержание!$H$8*(1+$H$14)*(1-$H$15)*(1-$H$16),0)</f>
        <v>725625</v>
      </c>
      <c r="AL36" s="165">
        <f>ROUND(AL89*Содержание!$H$8*(1+$H$14)*(1-$H$15)*(1-$H$16),0)</f>
        <v>732090</v>
      </c>
      <c r="AM36" s="165">
        <f>ROUND(AM89*Содержание!$H$8*(1+$H$14)*(1-$H$15)*(1-$H$16),0)</f>
        <v>766246</v>
      </c>
      <c r="AN36" s="165">
        <f>ROUND(AN89*Содержание!$H$8*(1+$H$14)*(1-$H$15)*(1-$H$16),0)</f>
        <v>767430</v>
      </c>
      <c r="AO36" s="165">
        <f>ROUND(AO89*Содержание!$H$8*(1+$H$14)*(1-$H$15)*(1-$H$16),0)</f>
        <v>770731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ROUND(B90*Содержание!$H$8*(1+$H$14)*(1-$H$15)*(1-$H$16),0)</f>
        <v>252031</v>
      </c>
      <c r="C37" s="165">
        <f>ROUND(C90*Содержание!$H$8*(1+$H$14)*(1-$H$15)*(1-$H$16),0)</f>
        <v>272015</v>
      </c>
      <c r="D37" s="165">
        <f>ROUND(D90*Содержание!$H$8*(1+$H$14)*(1-$H$15)*(1-$H$16),0)</f>
        <v>278936</v>
      </c>
      <c r="E37" s="165">
        <f>ROUND(E90*Содержание!$H$8*(1+$H$14)*(1-$H$15)*(1-$H$16),0)</f>
        <v>293837</v>
      </c>
      <c r="F37" s="165">
        <f>ROUND(F90*Содержание!$H$8*(1+$H$14)*(1-$H$15)*(1-$H$16),0)</f>
        <v>306764</v>
      </c>
      <c r="G37" s="165">
        <f>ROUND(G90*Содержание!$H$8*(1+$H$14)*(1-$H$15)*(1-$H$16),0)</f>
        <v>327238</v>
      </c>
      <c r="H37" s="165">
        <f>ROUND(H90*Содержание!$H$8*(1+$H$14)*(1-$H$15)*(1-$H$16),0)</f>
        <v>333069</v>
      </c>
      <c r="I37" s="165">
        <f>ROUND(I90*Содержание!$H$8*(1+$H$14)*(1-$H$15)*(1-$H$16),0)</f>
        <v>349493</v>
      </c>
      <c r="J37" s="165">
        <f>ROUND(J90*Содержание!$H$8*(1+$H$14)*(1-$H$15)*(1-$H$16),0)</f>
        <v>369058</v>
      </c>
      <c r="K37" s="165">
        <f>ROUND(K90*Содержание!$H$8*(1+$H$14)*(1-$H$15)*(1-$H$16),0)</f>
        <v>377249</v>
      </c>
      <c r="L37" s="165">
        <f>ROUND(L90*Содержание!$H$8*(1+$H$14)*(1-$H$15)*(1-$H$16),0)</f>
        <v>386184</v>
      </c>
      <c r="M37" s="165">
        <f>ROUND(M90*Содержание!$H$8*(1+$H$14)*(1-$H$15)*(1-$H$16),0)</f>
        <v>395786</v>
      </c>
      <c r="N37" s="165">
        <f>ROUND(N90*Содержание!$H$8*(1+$H$14)*(1-$H$15)*(1-$H$16),0)</f>
        <v>417455</v>
      </c>
      <c r="O37" s="165">
        <f>ROUND(O90*Содержание!$H$8*(1+$H$14)*(1-$H$15)*(1-$H$16),0)</f>
        <v>438926</v>
      </c>
      <c r="P37" s="165">
        <f>ROUND(P90*Содержание!$H$8*(1+$H$14)*(1-$H$15)*(1-$H$16),0)</f>
        <v>446120</v>
      </c>
      <c r="Q37" s="165">
        <f>ROUND(Q90*Содержание!$H$8*(1+$H$14)*(1-$H$15)*(1-$H$16),0)</f>
        <v>453417</v>
      </c>
      <c r="R37" s="165">
        <f>ROUND(R90*Содержание!$H$8*(1+$H$14)*(1-$H$15)*(1-$H$16),0)</f>
        <v>476400</v>
      </c>
      <c r="S37" s="165">
        <f>ROUND(S90*Содержание!$H$8*(1+$H$14)*(1-$H$15)*(1-$H$16),0)</f>
        <v>484963</v>
      </c>
      <c r="T37" s="165">
        <f>ROUND(T90*Содержание!$H$8*(1+$H$14)*(1-$H$15)*(1-$H$16),0)</f>
        <v>492284</v>
      </c>
      <c r="U37" s="165">
        <f>ROUND(U90*Содержание!$H$8*(1+$H$14)*(1-$H$15)*(1-$H$16),0)</f>
        <v>500632</v>
      </c>
      <c r="V37" s="165">
        <f>ROUND(V90*Содержание!$H$8*(1+$H$14)*(1-$H$15)*(1-$H$16),0)</f>
        <v>522935</v>
      </c>
      <c r="W37" s="165">
        <f>ROUND(W90*Содержание!$H$8*(1+$H$14)*(1-$H$15)*(1-$H$16),0)</f>
        <v>545522</v>
      </c>
      <c r="X37" s="165">
        <f>ROUND(X90*Содержание!$H$8*(1+$H$14)*(1-$H$15)*(1-$H$16),0)</f>
        <v>552470</v>
      </c>
      <c r="Y37" s="165">
        <f>ROUND(Y90*Содержание!$H$8*(1+$H$14)*(1-$H$15)*(1-$H$16),0)</f>
        <v>559584</v>
      </c>
      <c r="Z37" s="165">
        <f>ROUND(Z90*Содержание!$H$8*(1+$H$14)*(1-$H$15)*(1-$H$16),0)</f>
        <v>565780</v>
      </c>
      <c r="AA37" s="165">
        <f>ROUND(AA90*Содержание!$H$8*(1+$H$14)*(1-$H$15)*(1-$H$16),0)</f>
        <v>570925</v>
      </c>
      <c r="AB37" s="165">
        <f>ROUND(AB90*Содержание!$H$8*(1+$H$14)*(1-$H$15)*(1-$H$16),0)</f>
        <v>579893</v>
      </c>
      <c r="AC37" s="165">
        <f>ROUND(AC90*Содержание!$H$8*(1+$H$14)*(1-$H$15)*(1-$H$16),0)</f>
        <v>589391</v>
      </c>
      <c r="AD37" s="165">
        <f>ROUND(AD90*Содержание!$H$8*(1+$H$14)*(1-$H$15)*(1-$H$16),0)</f>
        <v>599017</v>
      </c>
      <c r="AE37" s="165">
        <f>ROUND(AE90*Содержание!$H$8*(1+$H$14)*(1-$H$15)*(1-$H$16),0)</f>
        <v>608778</v>
      </c>
      <c r="AF37" s="165">
        <f>ROUND(AF90*Содержание!$H$8*(1+$H$14)*(1-$H$15)*(1-$H$16),0)</f>
        <v>676959</v>
      </c>
      <c r="AG37" s="165">
        <f>ROUND(AG90*Содержание!$H$8*(1+$H$14)*(1-$H$15)*(1-$H$16),0)</f>
        <v>683686</v>
      </c>
      <c r="AH37" s="165">
        <f>ROUND(AH90*Содержание!$H$8*(1+$H$14)*(1-$H$15)*(1-$H$16),0)</f>
        <v>731429</v>
      </c>
      <c r="AI37" s="165">
        <f>ROUND(AI90*Содержание!$H$8*(1+$H$14)*(1-$H$15)*(1-$H$16),0)</f>
        <v>738947</v>
      </c>
      <c r="AJ37" s="165">
        <f>ROUND(AJ90*Содержание!$H$8*(1+$H$14)*(1-$H$15)*(1-$H$16),0)</f>
        <v>764795</v>
      </c>
      <c r="AK37" s="165">
        <f>ROUND(AK90*Содержание!$H$8*(1+$H$14)*(1-$H$15)*(1-$H$16),0)</f>
        <v>772180</v>
      </c>
      <c r="AL37" s="165">
        <f>ROUND(AL90*Содержание!$H$8*(1+$H$14)*(1-$H$15)*(1-$H$16),0)</f>
        <v>793020</v>
      </c>
      <c r="AM37" s="165">
        <f>ROUND(AM90*Содержание!$H$8*(1+$H$14)*(1-$H$15)*(1-$H$16),0)</f>
        <v>811614</v>
      </c>
      <c r="AN37" s="165">
        <f>ROUND(AN90*Содержание!$H$8*(1+$H$14)*(1-$H$15)*(1-$H$16),0)</f>
        <v>812933</v>
      </c>
      <c r="AO37" s="165">
        <f>ROUND(AO90*Содержание!$H$8*(1+$H$14)*(1-$H$15)*(1-$H$16),0)</f>
        <v>813726</v>
      </c>
      <c r="AP37" s="70"/>
      <c r="AQ37" s="13"/>
      <c r="AR37" s="13"/>
      <c r="AS37" s="93"/>
      <c r="AT37" s="93"/>
      <c r="AU37" s="93"/>
      <c r="AV37" s="93"/>
      <c r="AW37" s="93"/>
      <c r="AX37" s="93"/>
      <c r="AY37" s="93"/>
      <c r="AZ37" s="93"/>
    </row>
    <row r="38" spans="1:52">
      <c r="A38" s="160">
        <v>4000</v>
      </c>
      <c r="B38" s="165">
        <f>ROUND(B91*Содержание!$H$8*(1+$H$14)*(1-$H$15)*(1-$H$16),0)</f>
        <v>258360</v>
      </c>
      <c r="C38" s="165">
        <f>ROUND(C91*Содержание!$H$8*(1+$H$14)*(1-$H$15)*(1-$H$16),0)</f>
        <v>280650</v>
      </c>
      <c r="D38" s="165">
        <f>ROUND(D91*Содержание!$H$8*(1+$H$14)*(1-$H$15)*(1-$H$16),0)</f>
        <v>288694</v>
      </c>
      <c r="E38" s="165">
        <f>ROUND(E91*Содержание!$H$8*(1+$H$14)*(1-$H$15)*(1-$H$16),0)</f>
        <v>304127</v>
      </c>
      <c r="F38" s="165">
        <f>ROUND(F91*Содержание!$H$8*(1+$H$14)*(1-$H$15)*(1-$H$16),0)</f>
        <v>313489</v>
      </c>
      <c r="G38" s="165">
        <f>ROUND(G91*Содержание!$H$8*(1+$H$14)*(1-$H$15)*(1-$H$16),0)</f>
        <v>331426</v>
      </c>
      <c r="H38" s="165">
        <f>ROUND(H91*Содержание!$H$8*(1+$H$14)*(1-$H$15)*(1-$H$16),0)</f>
        <v>337490</v>
      </c>
      <c r="I38" s="165">
        <f>ROUND(I91*Содержание!$H$8*(1+$H$14)*(1-$H$15)*(1-$H$16),0)</f>
        <v>353844</v>
      </c>
      <c r="J38" s="165">
        <f>ROUND(J91*Содержание!$H$8*(1+$H$14)*(1-$H$15)*(1-$H$16),0)</f>
        <v>372968</v>
      </c>
      <c r="K38" s="165">
        <f>ROUND(K91*Содержание!$H$8*(1+$H$14)*(1-$H$15)*(1-$H$16),0)</f>
        <v>381145</v>
      </c>
      <c r="L38" s="165">
        <f>ROUND(L91*Содержание!$H$8*(1+$H$14)*(1-$H$15)*(1-$H$16),0)</f>
        <v>388662</v>
      </c>
      <c r="M38" s="165">
        <f>ROUND(M91*Содержание!$H$8*(1+$H$14)*(1-$H$15)*(1-$H$16),0)</f>
        <v>408181</v>
      </c>
      <c r="N38" s="165">
        <f>ROUND(N91*Содержание!$H$8*(1+$H$14)*(1-$H$15)*(1-$H$16),0)</f>
        <v>420972</v>
      </c>
      <c r="O38" s="165">
        <f>ROUND(O91*Содержание!$H$8*(1+$H$14)*(1-$H$15)*(1-$H$16),0)</f>
        <v>444845</v>
      </c>
      <c r="P38" s="165">
        <f>ROUND(P91*Содержание!$H$8*(1+$H$14)*(1-$H$15)*(1-$H$16),0)</f>
        <v>452097</v>
      </c>
      <c r="Q38" s="165">
        <f>ROUND(Q91*Содержание!$H$8*(1+$H$14)*(1-$H$15)*(1-$H$16),0)</f>
        <v>459750</v>
      </c>
      <c r="R38" s="165">
        <f>ROUND(R91*Содержание!$H$8*(1+$H$14)*(1-$H$15)*(1-$H$16),0)</f>
        <v>483750</v>
      </c>
      <c r="S38" s="165">
        <f>ROUND(S91*Содержание!$H$8*(1+$H$14)*(1-$H$15)*(1-$H$16),0)</f>
        <v>491794</v>
      </c>
      <c r="T38" s="165">
        <f>ROUND(T91*Содержание!$H$8*(1+$H$14)*(1-$H$15)*(1-$H$16),0)</f>
        <v>499314</v>
      </c>
      <c r="U38" s="165">
        <f>ROUND(U91*Содержание!$H$8*(1+$H$14)*(1-$H$15)*(1-$H$16),0)</f>
        <v>522392</v>
      </c>
      <c r="V38" s="165">
        <f>ROUND(V91*Содержание!$H$8*(1+$H$14)*(1-$H$15)*(1-$H$16),0)</f>
        <v>529647</v>
      </c>
      <c r="W38" s="165">
        <f>ROUND(W91*Содержание!$H$8*(1+$H$14)*(1-$H$15)*(1-$H$16),0)</f>
        <v>551540</v>
      </c>
      <c r="X38" s="165">
        <f>ROUND(X91*Содержание!$H$8*(1+$H$14)*(1-$H$15)*(1-$H$16),0)</f>
        <v>559319</v>
      </c>
      <c r="Y38" s="165">
        <f>ROUND(Y91*Содержание!$H$8*(1+$H$14)*(1-$H$15)*(1-$H$16),0)</f>
        <v>567497</v>
      </c>
      <c r="Z38" s="165">
        <f>ROUND(Z91*Содержание!$H$8*(1+$H$14)*(1-$H$15)*(1-$H$16),0)</f>
        <v>569079</v>
      </c>
      <c r="AA38" s="165">
        <f>ROUND(AA91*Содержание!$H$8*(1+$H$14)*(1-$H$15)*(1-$H$16),0)</f>
        <v>571192</v>
      </c>
      <c r="AB38" s="165">
        <f>ROUND(AB91*Содержание!$H$8*(1+$H$14)*(1-$H$15)*(1-$H$16),0)</f>
        <v>592816</v>
      </c>
      <c r="AC38" s="165">
        <f>ROUND(AC91*Содержание!$H$8*(1+$H$14)*(1-$H$15)*(1-$H$16),0)</f>
        <v>596511</v>
      </c>
      <c r="AD38" s="165">
        <f>ROUND(AD91*Содержание!$H$8*(1+$H$14)*(1-$H$15)*(1-$H$16),0)</f>
        <v>599808</v>
      </c>
      <c r="AE38" s="165">
        <f>ROUND(AE91*Содержание!$H$8*(1+$H$14)*(1-$H$15)*(1-$H$16),0)</f>
        <v>663113</v>
      </c>
      <c r="AF38" s="165">
        <f>ROUND(AF91*Содержание!$H$8*(1+$H$14)*(1-$H$15)*(1-$H$16),0)</f>
        <v>681839</v>
      </c>
      <c r="AG38" s="165">
        <f>ROUND(AG91*Содержание!$H$8*(1+$H$14)*(1-$H$15)*(1-$H$16),0)</f>
        <v>688568</v>
      </c>
      <c r="AH38" s="165">
        <f>ROUND(AH91*Содержание!$H$8*(1+$H$14)*(1-$H$15)*(1-$H$16),0)</f>
        <v>731429</v>
      </c>
      <c r="AI38" s="165">
        <f>ROUND(AI91*Содержание!$H$8*(1+$H$14)*(1-$H$15)*(1-$H$16),0)</f>
        <v>747649</v>
      </c>
      <c r="AJ38" s="165">
        <f>ROUND(AJ91*Содержание!$H$8*(1+$H$14)*(1-$H$15)*(1-$H$16),0)</f>
        <v>764795</v>
      </c>
      <c r="AK38" s="165">
        <f>ROUND(AK91*Содержание!$H$8*(1+$H$14)*(1-$H$15)*(1-$H$16),0)</f>
        <v>777323</v>
      </c>
      <c r="AL38" s="165">
        <f>ROUND(AL91*Содержание!$H$8*(1+$H$14)*(1-$H$15)*(1-$H$16),0)</f>
        <v>793546</v>
      </c>
      <c r="AM38" s="165">
        <f>ROUND(AM91*Содержание!$H$8*(1+$H$14)*(1-$H$15)*(1-$H$16),0)</f>
        <v>811748</v>
      </c>
      <c r="AN38" s="165">
        <f>ROUND(AN91*Содержание!$H$8*(1+$H$14)*(1-$H$15)*(1-$H$16),0)</f>
        <v>813197</v>
      </c>
      <c r="AO38" s="165">
        <f>ROUND(AO91*Содержание!$H$8*(1+$H$14)*(1-$H$15)*(1-$H$16),0)</f>
        <v>814910</v>
      </c>
      <c r="AP38" s="70"/>
      <c r="AQ38" s="109" t="s">
        <v>579</v>
      </c>
      <c r="AR38" s="13"/>
      <c r="AS38" s="93"/>
      <c r="AT38" s="93"/>
      <c r="AU38" s="93"/>
      <c r="AV38" s="109" t="s">
        <v>580</v>
      </c>
      <c r="AW38" s="93"/>
      <c r="AX38" s="93"/>
      <c r="AY38" s="93"/>
      <c r="AZ38" s="93"/>
    </row>
    <row r="39" spans="1:52">
      <c r="A39" s="160">
        <v>4125</v>
      </c>
      <c r="B39" s="165">
        <f>ROUND(B92*Содержание!$H$8*(1+$H$14)*(1-$H$15)*(1-$H$16),0)</f>
        <v>269176</v>
      </c>
      <c r="C39" s="165">
        <f>ROUND(C92*Содержание!$H$8*(1+$H$14)*(1-$H$15)*(1-$H$16),0)</f>
        <v>284737</v>
      </c>
      <c r="D39" s="165">
        <f>ROUND(D92*Содержание!$H$8*(1+$H$14)*(1-$H$15)*(1-$H$16),0)</f>
        <v>291859</v>
      </c>
      <c r="E39" s="165">
        <f>ROUND(E92*Содержание!$H$8*(1+$H$14)*(1-$H$15)*(1-$H$16),0)</f>
        <v>308213</v>
      </c>
      <c r="F39" s="165">
        <f>ROUND(F92*Содержание!$H$8*(1+$H$14)*(1-$H$15)*(1-$H$16),0)</f>
        <v>321403</v>
      </c>
      <c r="G39" s="165">
        <f>ROUND(G92*Содержание!$H$8*(1+$H$14)*(1-$H$15)*(1-$H$16),0)</f>
        <v>344085</v>
      </c>
      <c r="H39" s="165">
        <f>ROUND(H92*Содержание!$H$8*(1+$H$14)*(1-$H$15)*(1-$H$16),0)</f>
        <v>351605</v>
      </c>
      <c r="I39" s="165">
        <f>ROUND(I92*Содержание!$H$8*(1+$H$14)*(1-$H$15)*(1-$H$16),0)</f>
        <v>369803</v>
      </c>
      <c r="J39" s="165">
        <f>ROUND(J92*Содержание!$H$8*(1+$H$14)*(1-$H$15)*(1-$H$16),0)</f>
        <v>388794</v>
      </c>
      <c r="K39" s="165">
        <f>ROUND(K92*Содержание!$H$8*(1+$H$14)*(1-$H$15)*(1-$H$16),0)</f>
        <v>395389</v>
      </c>
      <c r="L39" s="165">
        <f>ROUND(L92*Содержание!$H$8*(1+$H$14)*(1-$H$15)*(1-$H$16),0)</f>
        <v>402907</v>
      </c>
      <c r="M39" s="165">
        <f>ROUND(M92*Содержание!$H$8*(1+$H$14)*(1-$H$15)*(1-$H$16),0)</f>
        <v>423480</v>
      </c>
      <c r="N39" s="165">
        <f>ROUND(N92*Содержание!$H$8*(1+$H$14)*(1-$H$15)*(1-$H$16),0)</f>
        <v>434295</v>
      </c>
      <c r="O39" s="165">
        <f>ROUND(O92*Содержание!$H$8*(1+$H$14)*(1-$H$15)*(1-$H$16),0)</f>
        <v>457661</v>
      </c>
      <c r="P39" s="165">
        <f>ROUND(P92*Содержание!$H$8*(1+$H$14)*(1-$H$15)*(1-$H$16),0)</f>
        <v>467397</v>
      </c>
      <c r="Q39" s="165">
        <f>ROUND(Q92*Содержание!$H$8*(1+$H$14)*(1-$H$15)*(1-$H$16),0)</f>
        <v>476761</v>
      </c>
      <c r="R39" s="165">
        <f>ROUND(R92*Содержание!$H$8*(1+$H$14)*(1-$H$15)*(1-$H$16),0)</f>
        <v>503004</v>
      </c>
      <c r="S39" s="165">
        <f>ROUND(S92*Содержание!$H$8*(1+$H$14)*(1-$H$15)*(1-$H$16),0)</f>
        <v>511711</v>
      </c>
      <c r="T39" s="165">
        <f>ROUND(T92*Содержание!$H$8*(1+$H$14)*(1-$H$15)*(1-$H$16),0)</f>
        <v>518964</v>
      </c>
      <c r="U39" s="165">
        <f>ROUND(U92*Содержание!$H$8*(1+$H$14)*(1-$H$15)*(1-$H$16),0)</f>
        <v>540725</v>
      </c>
      <c r="V39" s="165">
        <f>ROUND(V92*Содержание!$H$8*(1+$H$14)*(1-$H$15)*(1-$H$16),0)</f>
        <v>548111</v>
      </c>
      <c r="W39" s="165">
        <f>ROUND(W92*Содержание!$H$8*(1+$H$14)*(1-$H$15)*(1-$H$16),0)</f>
        <v>570712</v>
      </c>
      <c r="X39" s="165">
        <f>ROUND(X92*Содержание!$H$8*(1+$H$14)*(1-$H$15)*(1-$H$16),0)</f>
        <v>579367</v>
      </c>
      <c r="Y39" s="165">
        <f>ROUND(Y92*Содержание!$H$8*(1+$H$14)*(1-$H$15)*(1-$H$16),0)</f>
        <v>587016</v>
      </c>
      <c r="Z39" s="165">
        <f>ROUND(Z92*Содержание!$H$8*(1+$H$14)*(1-$H$15)*(1-$H$16),0)</f>
        <v>588598</v>
      </c>
      <c r="AA39" s="165">
        <f>ROUND(AA92*Содержание!$H$8*(1+$H$14)*(1-$H$15)*(1-$H$16),0)</f>
        <v>591235</v>
      </c>
      <c r="AB39" s="165">
        <f>ROUND(AB92*Содержание!$H$8*(1+$H$14)*(1-$H$15)*(1-$H$16),0)</f>
        <v>593082</v>
      </c>
      <c r="AC39" s="165">
        <f>ROUND(AC92*Содержание!$H$8*(1+$H$14)*(1-$H$15)*(1-$H$16),0)</f>
        <v>602050</v>
      </c>
      <c r="AD39" s="165">
        <f>ROUND(AD92*Содержание!$H$8*(1+$H$14)*(1-$H$15)*(1-$H$16),0)</f>
        <v>650587</v>
      </c>
      <c r="AE39" s="165">
        <f>ROUND(AE92*Содержание!$H$8*(1+$H$14)*(1-$H$15)*(1-$H$16),0)</f>
        <v>683291</v>
      </c>
      <c r="AF39" s="165">
        <f>ROUND(AF92*Содержание!$H$8*(1+$H$14)*(1-$H$15)*(1-$H$16),0)</f>
        <v>689622</v>
      </c>
      <c r="AG39" s="165">
        <f>ROUND(AG92*Содержание!$H$8*(1+$H$14)*(1-$H$15)*(1-$H$16),0)</f>
        <v>696479</v>
      </c>
      <c r="AH39" s="165">
        <f>ROUND(AH92*Содержание!$H$8*(1+$H$14)*(1-$H$15)*(1-$H$16),0)</f>
        <v>749363</v>
      </c>
      <c r="AI39" s="165">
        <f>ROUND(AI92*Содержание!$H$8*(1+$H$14)*(1-$H$15)*(1-$H$16),0)</f>
        <v>750817</v>
      </c>
      <c r="AJ39" s="165">
        <f>ROUND(AJ92*Содержание!$H$8*(1+$H$14)*(1-$H$15)*(1-$H$16),0)</f>
        <v>765455</v>
      </c>
      <c r="AK39" s="165">
        <f>ROUND(AK92*Содержание!$H$8*(1+$H$14)*(1-$H$15)*(1-$H$16),0)</f>
        <v>786819</v>
      </c>
      <c r="AL39" s="165">
        <f>ROUND(AL92*Содержание!$H$8*(1+$H$14)*(1-$H$15)*(1-$H$16),0)</f>
        <v>794337</v>
      </c>
      <c r="AM39" s="165">
        <f>ROUND(AM92*Содержание!$H$8*(1+$H$14)*(1-$H$15)*(1-$H$16),0)</f>
        <v>812273</v>
      </c>
      <c r="AN39" s="165">
        <f>ROUND(AN92*Содержание!$H$8*(1+$H$14)*(1-$H$15)*(1-$H$16),0)</f>
        <v>813461</v>
      </c>
      <c r="AO39" s="165">
        <f>ROUND(AO92*Содержание!$H$8*(1+$H$14)*(1-$H$15)*(1-$H$16),0)</f>
        <v>851971</v>
      </c>
      <c r="AP39" s="70"/>
      <c r="AQ39" s="109" t="s">
        <v>275</v>
      </c>
      <c r="AR39" s="13"/>
      <c r="AS39" s="93"/>
      <c r="AT39" s="93"/>
      <c r="AU39" s="93"/>
      <c r="AV39" s="109" t="s">
        <v>277</v>
      </c>
      <c r="AW39" s="93"/>
      <c r="AX39" s="93"/>
      <c r="AY39" s="93"/>
      <c r="AZ39" s="93"/>
    </row>
    <row r="40" spans="1:52">
      <c r="A40" s="160">
        <v>4250</v>
      </c>
      <c r="B40" s="165">
        <f>ROUND(B93*Содержание!$H$8*(1+$H$14)*(1-$H$15)*(1-$H$16),0)</f>
        <v>274716</v>
      </c>
      <c r="C40" s="165">
        <f>ROUND(C93*Содержание!$H$8*(1+$H$14)*(1-$H$15)*(1-$H$16),0)</f>
        <v>288825</v>
      </c>
      <c r="D40" s="165">
        <f>ROUND(D93*Содержание!$H$8*(1+$H$14)*(1-$H$15)*(1-$H$16),0)</f>
        <v>295157</v>
      </c>
      <c r="E40" s="165">
        <f>ROUND(E93*Содержание!$H$8*(1+$H$14)*(1-$H$15)*(1-$H$16),0)</f>
        <v>320613</v>
      </c>
      <c r="F40" s="165">
        <f>ROUND(F93*Содержание!$H$8*(1+$H$14)*(1-$H$15)*(1-$H$16),0)</f>
        <v>334983</v>
      </c>
      <c r="G40" s="165">
        <f>ROUND(G93*Содержание!$H$8*(1+$H$14)*(1-$H$15)*(1-$H$16),0)</f>
        <v>347343</v>
      </c>
      <c r="H40" s="165">
        <f>ROUND(H93*Содержание!$H$8*(1+$H$14)*(1-$H$15)*(1-$H$16),0)</f>
        <v>355426</v>
      </c>
      <c r="I40" s="165">
        <f>ROUND(I93*Содержание!$H$8*(1+$H$14)*(1-$H$15)*(1-$H$16),0)</f>
        <v>373628</v>
      </c>
      <c r="J40" s="165">
        <f>ROUND(J93*Содержание!$H$8*(1+$H$14)*(1-$H$15)*(1-$H$16),0)</f>
        <v>393147</v>
      </c>
      <c r="K40" s="165">
        <f>ROUND(K93*Содержание!$H$8*(1+$H$14)*(1-$H$15)*(1-$H$16),0)</f>
        <v>400137</v>
      </c>
      <c r="L40" s="165">
        <f>ROUND(L93*Содержание!$H$8*(1+$H$14)*(1-$H$15)*(1-$H$16),0)</f>
        <v>408049</v>
      </c>
      <c r="M40" s="165">
        <f>ROUND(M93*Содержание!$H$8*(1+$H$14)*(1-$H$15)*(1-$H$16),0)</f>
        <v>428095</v>
      </c>
      <c r="N40" s="165">
        <f>ROUND(N93*Содержание!$H$8*(1+$H$14)*(1-$H$15)*(1-$H$16),0)</f>
        <v>439700</v>
      </c>
      <c r="O40" s="165">
        <f>ROUND(O93*Содержание!$H$8*(1+$H$14)*(1-$H$15)*(1-$H$16),0)</f>
        <v>462253</v>
      </c>
      <c r="P40" s="165">
        <f>ROUND(P93*Содержание!$H$8*(1+$H$14)*(1-$H$15)*(1-$H$16),0)</f>
        <v>471881</v>
      </c>
      <c r="Q40" s="165">
        <f>ROUND(Q93*Содержание!$H$8*(1+$H$14)*(1-$H$15)*(1-$H$16),0)</f>
        <v>480585</v>
      </c>
      <c r="R40" s="165">
        <f>ROUND(R93*Содержание!$H$8*(1+$H$14)*(1-$H$15)*(1-$H$16),0)</f>
        <v>507093</v>
      </c>
      <c r="S40" s="165">
        <f>ROUND(S93*Содержание!$H$8*(1+$H$14)*(1-$H$15)*(1-$H$16),0)</f>
        <v>515799</v>
      </c>
      <c r="T40" s="165">
        <f>ROUND(T93*Содержание!$H$8*(1+$H$14)*(1-$H$15)*(1-$H$16),0)</f>
        <v>523580</v>
      </c>
      <c r="U40" s="165">
        <f>ROUND(U93*Содержание!$H$8*(1+$H$14)*(1-$H$15)*(1-$H$16),0)</f>
        <v>548111</v>
      </c>
      <c r="V40" s="165">
        <f>ROUND(V93*Содержание!$H$8*(1+$H$14)*(1-$H$15)*(1-$H$16),0)</f>
        <v>554704</v>
      </c>
      <c r="W40" s="165">
        <f>ROUND(W93*Содержание!$H$8*(1+$H$14)*(1-$H$15)*(1-$H$16),0)</f>
        <v>578180</v>
      </c>
      <c r="X40" s="165">
        <f>ROUND(X93*Содержание!$H$8*(1+$H$14)*(1-$H$15)*(1-$H$16),0)</f>
        <v>585695</v>
      </c>
      <c r="Y40" s="165">
        <f>ROUND(Y93*Содержание!$H$8*(1+$H$14)*(1-$H$15)*(1-$H$16),0)</f>
        <v>593874</v>
      </c>
      <c r="Z40" s="165">
        <f>ROUND(Z93*Содержание!$H$8*(1+$H$14)*(1-$H$15)*(1-$H$16),0)</f>
        <v>596511</v>
      </c>
      <c r="AA40" s="165">
        <f>ROUND(AA93*Содержание!$H$8*(1+$H$14)*(1-$H$15)*(1-$H$16),0)</f>
        <v>599151</v>
      </c>
      <c r="AB40" s="165">
        <f>ROUND(AB93*Содержание!$H$8*(1+$H$14)*(1-$H$15)*(1-$H$16),0)</f>
        <v>605480</v>
      </c>
      <c r="AC40" s="165">
        <f>ROUND(AC93*Содержание!$H$8*(1+$H$14)*(1-$H$15)*(1-$H$16),0)</f>
        <v>652562</v>
      </c>
      <c r="AD40" s="165">
        <f>ROUND(AD93*Содержание!$H$8*(1+$H$14)*(1-$H$15)*(1-$H$16),0)</f>
        <v>683686</v>
      </c>
      <c r="AE40" s="165">
        <f>ROUND(AE93*Содержание!$H$8*(1+$H$14)*(1-$H$15)*(1-$H$16),0)</f>
        <v>692788</v>
      </c>
      <c r="AF40" s="165">
        <f>ROUND(AF93*Содержание!$H$8*(1+$H$14)*(1-$H$15)*(1-$H$16),0)</f>
        <v>727868</v>
      </c>
      <c r="AG40" s="165">
        <f>ROUND(AG93*Содержание!$H$8*(1+$H$14)*(1-$H$15)*(1-$H$16),0)</f>
        <v>734857</v>
      </c>
      <c r="AH40" s="165">
        <f>ROUND(AH93*Содержание!$H$8*(1+$H$14)*(1-$H$15)*(1-$H$16),0)</f>
        <v>750553</v>
      </c>
      <c r="AI40" s="165">
        <f>ROUND(AI93*Содержание!$H$8*(1+$H$14)*(1-$H$15)*(1-$H$16),0)</f>
        <v>766509</v>
      </c>
      <c r="AJ40" s="165">
        <f>ROUND(AJ93*Содержание!$H$8*(1+$H$14)*(1-$H$15)*(1-$H$16),0)</f>
        <v>774553</v>
      </c>
      <c r="AK40" s="165">
        <f>ROUND(AK93*Содержание!$H$8*(1+$H$14)*(1-$H$15)*(1-$H$16),0)</f>
        <v>796051</v>
      </c>
      <c r="AL40" s="165">
        <f>ROUND(AL93*Содержание!$H$8*(1+$H$14)*(1-$H$15)*(1-$H$16),0)</f>
        <v>806209</v>
      </c>
      <c r="AM40" s="165">
        <f>ROUND(AM93*Содержание!$H$8*(1+$H$14)*(1-$H$15)*(1-$H$16),0)</f>
        <v>813197</v>
      </c>
      <c r="AN40" s="165">
        <f>ROUND(AN93*Содержание!$H$8*(1+$H$14)*(1-$H$15)*(1-$H$16),0)</f>
        <v>854871</v>
      </c>
      <c r="AO40" s="165">
        <f>ROUND(AO93*Содержание!$H$8*(1+$H$14)*(1-$H$15)*(1-$H$16),0)</f>
        <v>855400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ROUND(B94*Содержание!$H$8*(1+$H$14)*(1-$H$15)*(1-$H$16),0)</f>
        <v>281441</v>
      </c>
      <c r="C41" s="165">
        <f>ROUND(C94*Содержание!$H$8*(1+$H$14)*(1-$H$15)*(1-$H$16),0)</f>
        <v>291859</v>
      </c>
      <c r="D41" s="165">
        <f>ROUND(D94*Содержание!$H$8*(1+$H$14)*(1-$H$15)*(1-$H$16),0)</f>
        <v>297662</v>
      </c>
      <c r="E41" s="165">
        <f>ROUND(E94*Содержание!$H$8*(1+$H$14)*(1-$H$15)*(1-$H$16),0)</f>
        <v>322853</v>
      </c>
      <c r="F41" s="165">
        <f>ROUND(F94*Содержание!$H$8*(1+$H$14)*(1-$H$15)*(1-$H$16),0)</f>
        <v>337361</v>
      </c>
      <c r="G41" s="165">
        <f>ROUND(G94*Содержание!$H$8*(1+$H$14)*(1-$H$15)*(1-$H$16),0)</f>
        <v>350019</v>
      </c>
      <c r="H41" s="165">
        <f>ROUND(H94*Содержание!$H$8*(1+$H$14)*(1-$H$15)*(1-$H$16),0)</f>
        <v>358592</v>
      </c>
      <c r="I41" s="165">
        <f>ROUND(I94*Содержание!$H$8*(1+$H$14)*(1-$H$15)*(1-$H$16),0)</f>
        <v>378244</v>
      </c>
      <c r="J41" s="165">
        <f>ROUND(J94*Содержание!$H$8*(1+$H$14)*(1-$H$15)*(1-$H$16),0)</f>
        <v>397497</v>
      </c>
      <c r="K41" s="165">
        <f>ROUND(K94*Содержание!$H$8*(1+$H$14)*(1-$H$15)*(1-$H$16),0)</f>
        <v>404488</v>
      </c>
      <c r="L41" s="165">
        <f>ROUND(L94*Содержание!$H$8*(1+$H$14)*(1-$H$15)*(1-$H$16),0)</f>
        <v>413194</v>
      </c>
      <c r="M41" s="165">
        <f>ROUND(M94*Содержание!$H$8*(1+$H$14)*(1-$H$15)*(1-$H$16),0)</f>
        <v>433636</v>
      </c>
      <c r="N41" s="165">
        <f>ROUND(N94*Содержание!$H$8*(1+$H$14)*(1-$H$15)*(1-$H$16),0)</f>
        <v>445109</v>
      </c>
      <c r="O41" s="165">
        <f>ROUND(O94*Содержание!$H$8*(1+$H$14)*(1-$H$15)*(1-$H$16),0)</f>
        <v>468320</v>
      </c>
      <c r="P41" s="165">
        <f>ROUND(P94*Содержание!$H$8*(1+$H$14)*(1-$H$15)*(1-$H$16),0)</f>
        <v>477681</v>
      </c>
      <c r="Q41" s="165">
        <f>ROUND(Q94*Содержание!$H$8*(1+$H$14)*(1-$H$15)*(1-$H$16),0)</f>
        <v>505775</v>
      </c>
      <c r="R41" s="165">
        <f>ROUND(R94*Содержание!$H$8*(1+$H$14)*(1-$H$15)*(1-$H$16),0)</f>
        <v>512369</v>
      </c>
      <c r="S41" s="165">
        <f>ROUND(S94*Содержание!$H$8*(1+$H$14)*(1-$H$15)*(1-$H$16),0)</f>
        <v>522129</v>
      </c>
      <c r="T41" s="165">
        <f>ROUND(T94*Содержание!$H$8*(1+$H$14)*(1-$H$15)*(1-$H$16),0)</f>
        <v>530439</v>
      </c>
      <c r="U41" s="165">
        <f>ROUND(U94*Содержание!$H$8*(1+$H$14)*(1-$H$15)*(1-$H$16),0)</f>
        <v>554439</v>
      </c>
      <c r="V41" s="165">
        <f>ROUND(V94*Содержание!$H$8*(1+$H$14)*(1-$H$15)*(1-$H$16),0)</f>
        <v>561693</v>
      </c>
      <c r="W41" s="165">
        <f>ROUND(W94*Содержание!$H$8*(1+$H$14)*(1-$H$15)*(1-$H$16),0)</f>
        <v>583742</v>
      </c>
      <c r="X41" s="165">
        <f>ROUND(X94*Содержание!$H$8*(1+$H$14)*(1-$H$15)*(1-$H$16),0)</f>
        <v>592182</v>
      </c>
      <c r="Y41" s="165">
        <f>ROUND(Y94*Содержание!$H$8*(1+$H$14)*(1-$H$15)*(1-$H$16),0)</f>
        <v>618799</v>
      </c>
      <c r="Z41" s="165">
        <f>ROUND(Z94*Содержание!$H$8*(1+$H$14)*(1-$H$15)*(1-$H$16),0)</f>
        <v>612468</v>
      </c>
      <c r="AA41" s="165">
        <f>ROUND(AA94*Содержание!$H$8*(1+$H$14)*(1-$H$15)*(1-$H$16),0)</f>
        <v>619854</v>
      </c>
      <c r="AB41" s="165">
        <f>ROUND(AB94*Содержание!$H$8*(1+$H$14)*(1-$H$15)*(1-$H$16),0)</f>
        <v>652959</v>
      </c>
      <c r="AC41" s="165">
        <f>ROUND(AC94*Содержание!$H$8*(1+$H$14)*(1-$H$15)*(1-$H$16),0)</f>
        <v>686983</v>
      </c>
      <c r="AD41" s="165">
        <f>ROUND(AD94*Содержание!$H$8*(1+$H$14)*(1-$H$15)*(1-$H$16),0)</f>
        <v>694370</v>
      </c>
      <c r="AE41" s="165">
        <f>ROUND(AE94*Содержание!$H$8*(1+$H$14)*(1-$H$15)*(1-$H$16),0)</f>
        <v>732090</v>
      </c>
      <c r="AF41" s="165">
        <f>ROUND(AF94*Содержание!$H$8*(1+$H$14)*(1-$H$15)*(1-$H$16),0)</f>
        <v>736573</v>
      </c>
      <c r="AG41" s="165">
        <f>ROUND(AG94*Содержание!$H$8*(1+$H$14)*(1-$H$15)*(1-$H$16),0)</f>
        <v>745671</v>
      </c>
      <c r="AH41" s="165">
        <f>ROUND(AH94*Содержание!$H$8*(1+$H$14)*(1-$H$15)*(1-$H$16),0)</f>
        <v>793546</v>
      </c>
      <c r="AI41" s="165">
        <f>ROUND(AI94*Содержание!$H$8*(1+$H$14)*(1-$H$15)*(1-$H$16),0)</f>
        <v>794469</v>
      </c>
      <c r="AJ41" s="165">
        <f>ROUND(AJ94*Содержание!$H$8*(1+$H$14)*(1-$H$15)*(1-$H$16),0)</f>
        <v>796051</v>
      </c>
      <c r="AK41" s="165">
        <f>ROUND(AK94*Содержание!$H$8*(1+$H$14)*(1-$H$15)*(1-$H$16),0)</f>
        <v>805548</v>
      </c>
      <c r="AL41" s="165">
        <f>ROUND(AL94*Содержание!$H$8*(1+$H$14)*(1-$H$15)*(1-$H$16),0)</f>
        <v>815306</v>
      </c>
      <c r="AM41" s="165">
        <f>ROUND(AM94*Содержание!$H$8*(1+$H$14)*(1-$H$15)*(1-$H$16),0)</f>
        <v>848410</v>
      </c>
      <c r="AN41" s="165">
        <f>ROUND(AN94*Содержание!$H$8*(1+$H$14)*(1-$H$15)*(1-$H$16),0)</f>
        <v>855137</v>
      </c>
      <c r="AO41" s="165">
        <f>ROUND(AO94*Содержание!$H$8*(1+$H$14)*(1-$H$15)*(1-$H$16),0)</f>
        <v>856454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ROUND(B95*Содержание!$H$8*(1+$H$14)*(1-$H$15)*(1-$H$16),0)</f>
        <v>287111</v>
      </c>
      <c r="C42" s="165">
        <f>ROUND(C95*Содержание!$H$8*(1+$H$14)*(1-$H$15)*(1-$H$16),0)</f>
        <v>311642</v>
      </c>
      <c r="D42" s="165">
        <f>ROUND(D95*Содержание!$H$8*(1+$H$14)*(1-$H$15)*(1-$H$16),0)</f>
        <v>320082</v>
      </c>
      <c r="E42" s="165">
        <f>ROUND(E95*Содержание!$H$8*(1+$H$14)*(1-$H$15)*(1-$H$16),0)</f>
        <v>337887</v>
      </c>
      <c r="F42" s="165">
        <f>ROUND(F95*Содержание!$H$8*(1+$H$14)*(1-$H$15)*(1-$H$16),0)</f>
        <v>353844</v>
      </c>
      <c r="G42" s="165">
        <f>ROUND(G95*Содержание!$H$8*(1+$H$14)*(1-$H$15)*(1-$H$16),0)</f>
        <v>378738</v>
      </c>
      <c r="H42" s="165">
        <f>ROUND(H95*Содержание!$H$8*(1+$H$14)*(1-$H$15)*(1-$H$16),0)</f>
        <v>386025</v>
      </c>
      <c r="I42" s="165">
        <f>ROUND(I95*Содержание!$H$8*(1+$H$14)*(1-$H$15)*(1-$H$16),0)</f>
        <v>405677</v>
      </c>
      <c r="J42" s="165">
        <f>ROUND(J95*Содержание!$H$8*(1+$H$14)*(1-$H$15)*(1-$H$16),0)</f>
        <v>414776</v>
      </c>
      <c r="K42" s="165">
        <f>ROUND(K95*Содержание!$H$8*(1+$H$14)*(1-$H$15)*(1-$H$16),0)</f>
        <v>423083</v>
      </c>
      <c r="L42" s="165">
        <f>ROUND(L95*Содержание!$H$8*(1+$H$14)*(1-$H$15)*(1-$H$16),0)</f>
        <v>431786</v>
      </c>
      <c r="M42" s="165">
        <f>ROUND(M95*Содержание!$H$8*(1+$H$14)*(1-$H$15)*(1-$H$16),0)</f>
        <v>453814</v>
      </c>
      <c r="N42" s="165">
        <f>ROUND(N95*Содержание!$H$8*(1+$H$14)*(1-$H$15)*(1-$H$16),0)</f>
        <v>467004</v>
      </c>
      <c r="O42" s="165">
        <f>ROUND(O95*Содержание!$H$8*(1+$H$14)*(1-$H$15)*(1-$H$16),0)</f>
        <v>493112</v>
      </c>
      <c r="P42" s="165">
        <f>ROUND(P95*Содержание!$H$8*(1+$H$14)*(1-$H$15)*(1-$H$16),0)</f>
        <v>501160</v>
      </c>
      <c r="Q42" s="165">
        <f>ROUND(Q95*Содержание!$H$8*(1+$H$14)*(1-$H$15)*(1-$H$16),0)</f>
        <v>515140</v>
      </c>
      <c r="R42" s="165">
        <f>ROUND(R95*Содержание!$H$8*(1+$H$14)*(1-$H$15)*(1-$H$16),0)</f>
        <v>554335</v>
      </c>
      <c r="S42" s="165">
        <f>ROUND(S95*Содержание!$H$8*(1+$H$14)*(1-$H$15)*(1-$H$16),0)</f>
        <v>564509</v>
      </c>
      <c r="T42" s="165">
        <f>ROUND(T95*Содержание!$H$8*(1+$H$14)*(1-$H$15)*(1-$H$16),0)</f>
        <v>573444</v>
      </c>
      <c r="U42" s="165">
        <f>ROUND(U95*Содержание!$H$8*(1+$H$14)*(1-$H$15)*(1-$H$16),0)</f>
        <v>588729</v>
      </c>
      <c r="V42" s="165">
        <f>ROUND(V95*Содержание!$H$8*(1+$H$14)*(1-$H$15)*(1-$H$16),0)</f>
        <v>608646</v>
      </c>
      <c r="W42" s="165">
        <f>ROUND(W95*Содержание!$H$8*(1+$H$14)*(1-$H$15)*(1-$H$16),0)</f>
        <v>634621</v>
      </c>
      <c r="X42" s="165">
        <f>ROUND(X95*Содержание!$H$8*(1+$H$14)*(1-$H$15)*(1-$H$16),0)</f>
        <v>642814</v>
      </c>
      <c r="Y42" s="165">
        <f>ROUND(Y95*Содержание!$H$8*(1+$H$14)*(1-$H$15)*(1-$H$16),0)</f>
        <v>651507</v>
      </c>
      <c r="Z42" s="165">
        <f>ROUND(Z95*Содержание!$H$8*(1+$H$14)*(1-$H$15)*(1-$H$16),0)</f>
        <v>676038</v>
      </c>
      <c r="AA42" s="165">
        <f>ROUND(AA95*Содержание!$H$8*(1+$H$14)*(1-$H$15)*(1-$H$16),0)</f>
        <v>698328</v>
      </c>
      <c r="AB42" s="165">
        <f>ROUND(AB95*Содержание!$H$8*(1+$H$14)*(1-$H$15)*(1-$H$16),0)</f>
        <v>733801</v>
      </c>
      <c r="AC42" s="165">
        <f>ROUND(AC95*Содержание!$H$8*(1+$H$14)*(1-$H$15)*(1-$H$16),0)</f>
        <v>741054</v>
      </c>
      <c r="AD42" s="165">
        <f>ROUND(AD95*Содержание!$H$8*(1+$H$14)*(1-$H$15)*(1-$H$16),0)</f>
        <v>751740</v>
      </c>
      <c r="AE42" s="165">
        <f>ROUND(AE95*Содержание!$H$8*(1+$H$14)*(1-$H$15)*(1-$H$16),0)</f>
        <v>760838</v>
      </c>
      <c r="AF42" s="165">
        <f>ROUND(AF95*Содержание!$H$8*(1+$H$14)*(1-$H$15)*(1-$H$16),0)</f>
        <v>765719</v>
      </c>
      <c r="AG42" s="165">
        <f>ROUND(AG95*Содержание!$H$8*(1+$H$14)*(1-$H$15)*(1-$H$16),0)</f>
        <v>789194</v>
      </c>
      <c r="AH42" s="165">
        <f>ROUND(AH95*Содержание!$H$8*(1+$H$14)*(1-$H$15)*(1-$H$16),0)</f>
        <v>805946</v>
      </c>
      <c r="AI42" s="165">
        <f>ROUND(AI95*Содержание!$H$8*(1+$H$14)*(1-$H$15)*(1-$H$16),0)</f>
        <v>807790</v>
      </c>
      <c r="AJ42" s="165">
        <f>ROUND(AJ95*Содержание!$H$8*(1+$H$14)*(1-$H$15)*(1-$H$16),0)</f>
        <v>857511</v>
      </c>
      <c r="AK42" s="165">
        <f>ROUND(AK95*Содержание!$H$8*(1+$H$14)*(1-$H$15)*(1-$H$16),0)</f>
        <v>858827</v>
      </c>
      <c r="AL42" s="165">
        <f>ROUND(AL95*Содержание!$H$8*(1+$H$14)*(1-$H$15)*(1-$H$16),0)</f>
        <v>865291</v>
      </c>
      <c r="AM42" s="165">
        <f>ROUND(AM95*Содержание!$H$8*(1+$H$14)*(1-$H$15)*(1-$H$16),0)</f>
        <v>878611</v>
      </c>
      <c r="AN42" s="165">
        <f>ROUND(AN95*Содержание!$H$8*(1+$H$14)*(1-$H$15)*(1-$H$16),0)</f>
        <v>884019</v>
      </c>
      <c r="AO42" s="165">
        <f>ROUND(AO95*Содержание!$H$8*(1+$H$14)*(1-$H$15)*(1-$H$16),0)</f>
        <v>910525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ROUND(B96*Содержание!$H$8*(1+$H$14)*(1-$H$15)*(1-$H$16),0)</f>
        <v>298191</v>
      </c>
      <c r="C43" s="165">
        <f>ROUND(C96*Содержание!$H$8*(1+$H$14)*(1-$H$15)*(1-$H$16),0)</f>
        <v>314675</v>
      </c>
      <c r="D43" s="165">
        <f>ROUND(D96*Содержание!$H$8*(1+$H$14)*(1-$H$15)*(1-$H$16),0)</f>
        <v>323644</v>
      </c>
      <c r="E43" s="165">
        <f>ROUND(E96*Содержание!$H$8*(1+$H$14)*(1-$H$15)*(1-$H$16),0)</f>
        <v>341976</v>
      </c>
      <c r="F43" s="165">
        <f>ROUND(F96*Содержание!$H$8*(1+$H$14)*(1-$H$15)*(1-$H$16),0)</f>
        <v>357144</v>
      </c>
      <c r="G43" s="165">
        <f>ROUND(G96*Содержание!$H$8*(1+$H$14)*(1-$H$15)*(1-$H$16),0)</f>
        <v>382861</v>
      </c>
      <c r="H43" s="165">
        <f>ROUND(H96*Содержание!$H$8*(1+$H$14)*(1-$H$15)*(1-$H$16),0)</f>
        <v>391298</v>
      </c>
      <c r="I43" s="165">
        <f>ROUND(I96*Содержание!$H$8*(1+$H$14)*(1-$H$15)*(1-$H$16),0)</f>
        <v>412003</v>
      </c>
      <c r="J43" s="165">
        <f>ROUND(J96*Содержание!$H$8*(1+$H$14)*(1-$H$15)*(1-$H$16),0)</f>
        <v>432845</v>
      </c>
      <c r="K43" s="165">
        <f>ROUND(K96*Содержание!$H$8*(1+$H$14)*(1-$H$15)*(1-$H$16),0)</f>
        <v>440097</v>
      </c>
      <c r="L43" s="165">
        <f>ROUND(L96*Содержание!$H$8*(1+$H$14)*(1-$H$15)*(1-$H$16),0)</f>
        <v>450252</v>
      </c>
      <c r="M43" s="165">
        <f>ROUND(M96*Содержание!$H$8*(1+$H$14)*(1-$H$15)*(1-$H$16),0)</f>
        <v>460671</v>
      </c>
      <c r="N43" s="165">
        <f>ROUND(N96*Содержание!$H$8*(1+$H$14)*(1-$H$15)*(1-$H$16),0)</f>
        <v>488235</v>
      </c>
      <c r="O43" s="165">
        <f>ROUND(O96*Содержание!$H$8*(1+$H$14)*(1-$H$15)*(1-$H$16),0)</f>
        <v>514248</v>
      </c>
      <c r="P43" s="165">
        <f>ROUND(P96*Содержание!$H$8*(1+$H$14)*(1-$H$15)*(1-$H$16),0)</f>
        <v>523929</v>
      </c>
      <c r="Q43" s="165">
        <f>ROUND(Q96*Содержание!$H$8*(1+$H$14)*(1-$H$15)*(1-$H$16),0)</f>
        <v>532616</v>
      </c>
      <c r="R43" s="165">
        <f>ROUND(R96*Содержание!$H$8*(1+$H$14)*(1-$H$15)*(1-$H$16),0)</f>
        <v>560290</v>
      </c>
      <c r="S43" s="165">
        <f>ROUND(S96*Содержание!$H$8*(1+$H$14)*(1-$H$15)*(1-$H$16),0)</f>
        <v>570662</v>
      </c>
      <c r="T43" s="165">
        <f>ROUND(T96*Содержание!$H$8*(1+$H$14)*(1-$H$15)*(1-$H$16),0)</f>
        <v>579367</v>
      </c>
      <c r="U43" s="165">
        <f>ROUND(U96*Содержание!$H$8*(1+$H$14)*(1-$H$15)*(1-$H$16),0)</f>
        <v>604822</v>
      </c>
      <c r="V43" s="165">
        <f>ROUND(V96*Содержание!$H$8*(1+$H$14)*(1-$H$15)*(1-$H$16),0)</f>
        <v>614052</v>
      </c>
      <c r="W43" s="165">
        <f>ROUND(W96*Содержание!$H$8*(1+$H$14)*(1-$H$15)*(1-$H$16),0)</f>
        <v>640330</v>
      </c>
      <c r="X43" s="165">
        <f>ROUND(X96*Содержание!$H$8*(1+$H$14)*(1-$H$15)*(1-$H$16),0)</f>
        <v>649514</v>
      </c>
      <c r="Y43" s="165">
        <f>ROUND(Y96*Содержание!$H$8*(1+$H$14)*(1-$H$15)*(1-$H$16),0)</f>
        <v>658572</v>
      </c>
      <c r="Z43" s="165">
        <f>ROUND(Z96*Содержание!$H$8*(1+$H$14)*(1-$H$15)*(1-$H$16),0)</f>
        <v>708478</v>
      </c>
      <c r="AA43" s="165">
        <f>ROUND(AA96*Содержание!$H$8*(1+$H$14)*(1-$H$15)*(1-$H$16),0)</f>
        <v>719689</v>
      </c>
      <c r="AB43" s="165">
        <f>ROUND(AB96*Содержание!$H$8*(1+$H$14)*(1-$H$15)*(1-$H$16),0)</f>
        <v>741846</v>
      </c>
      <c r="AC43" s="165">
        <f>ROUND(AC96*Содержание!$H$8*(1+$H$14)*(1-$H$15)*(1-$H$16),0)</f>
        <v>752002</v>
      </c>
      <c r="AD43" s="165">
        <f>ROUND(AD96*Содержание!$H$8*(1+$H$14)*(1-$H$15)*(1-$H$16),0)</f>
        <v>761762</v>
      </c>
      <c r="AE43" s="165">
        <f>ROUND(AE96*Содержание!$H$8*(1+$H$14)*(1-$H$15)*(1-$H$16),0)</f>
        <v>766774</v>
      </c>
      <c r="AF43" s="165">
        <f>ROUND(AF96*Содержание!$H$8*(1+$H$14)*(1-$H$15)*(1-$H$16),0)</f>
        <v>790247</v>
      </c>
      <c r="AG43" s="165">
        <f>ROUND(AG96*Содержание!$H$8*(1+$H$14)*(1-$H$15)*(1-$H$16),0)</f>
        <v>798293</v>
      </c>
      <c r="AH43" s="165">
        <f>ROUND(AH96*Содержание!$H$8*(1+$H$14)*(1-$H$15)*(1-$H$16),0)</f>
        <v>815042</v>
      </c>
      <c r="AI43" s="165">
        <f>ROUND(AI96*Содержание!$H$8*(1+$H$14)*(1-$H$15)*(1-$H$16),0)</f>
        <v>825463</v>
      </c>
      <c r="AJ43" s="165">
        <f>ROUND(AJ96*Содержание!$H$8*(1+$H$14)*(1-$H$15)*(1-$H$16),0)</f>
        <v>863839</v>
      </c>
      <c r="AK43" s="165">
        <f>ROUND(AK96*Содержание!$H$8*(1+$H$14)*(1-$H$15)*(1-$H$16),0)</f>
        <v>865291</v>
      </c>
      <c r="AL43" s="165">
        <f>ROUND(AL96*Содержание!$H$8*(1+$H$14)*(1-$H$15)*(1-$H$16),0)</f>
        <v>872149</v>
      </c>
      <c r="AM43" s="165">
        <f>ROUND(AM96*Содержание!$H$8*(1+$H$14)*(1-$H$15)*(1-$H$16),0)</f>
        <v>880060</v>
      </c>
      <c r="AN43" s="165">
        <f>ROUND(AN96*Содержание!$H$8*(1+$H$14)*(1-$H$15)*(1-$H$16),0)</f>
        <v>913166</v>
      </c>
      <c r="AO43" s="165">
        <f>ROUND(AO96*Содержание!$H$8*(1+$H$14)*(1-$H$15)*(1-$H$16),0)</f>
        <v>920683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ROUND(B97*Содержание!$H$8*(1+$H$14)*(1-$H$15)*(1-$H$16),0)</f>
        <v>304127</v>
      </c>
      <c r="C44" s="165">
        <f>ROUND(C97*Содержание!$H$8*(1+$H$14)*(1-$H$15)*(1-$H$16),0)</f>
        <v>318237</v>
      </c>
      <c r="D44" s="165">
        <f>ROUND(D97*Содержание!$H$8*(1+$H$14)*(1-$H$15)*(1-$H$16),0)</f>
        <v>327204</v>
      </c>
      <c r="E44" s="165">
        <f>ROUND(E97*Содержание!$H$8*(1+$H$14)*(1-$H$15)*(1-$H$16),0)</f>
        <v>355031</v>
      </c>
      <c r="F44" s="165">
        <f>ROUND(F97*Содержание!$H$8*(1+$H$14)*(1-$H$15)*(1-$H$16),0)</f>
        <v>371911</v>
      </c>
      <c r="G44" s="165">
        <f>ROUND(G97*Содержание!$H$8*(1+$H$14)*(1-$H$15)*(1-$H$16),0)</f>
        <v>386816</v>
      </c>
      <c r="H44" s="165">
        <f>ROUND(H97*Содержание!$H$8*(1+$H$14)*(1-$H$15)*(1-$H$16),0)</f>
        <v>395786</v>
      </c>
      <c r="I44" s="165">
        <f>ROUND(I97*Содержание!$H$8*(1+$H$14)*(1-$H$15)*(1-$H$16),0)</f>
        <v>415962</v>
      </c>
      <c r="J44" s="165">
        <f>ROUND(J97*Содержание!$H$8*(1+$H$14)*(1-$H$15)*(1-$H$16),0)</f>
        <v>437327</v>
      </c>
      <c r="K44" s="165">
        <f>ROUND(K97*Содержание!$H$8*(1+$H$14)*(1-$H$15)*(1-$H$16),0)</f>
        <v>445373</v>
      </c>
      <c r="L44" s="165">
        <f>ROUND(L97*Содержание!$H$8*(1+$H$14)*(1-$H$15)*(1-$H$16),0)</f>
        <v>453942</v>
      </c>
      <c r="M44" s="165">
        <f>ROUND(M97*Содержание!$H$8*(1+$H$14)*(1-$H$15)*(1-$H$16),0)</f>
        <v>477156</v>
      </c>
      <c r="N44" s="165">
        <f>ROUND(N97*Содержание!$H$8*(1+$H$14)*(1-$H$15)*(1-$H$16),0)</f>
        <v>491926</v>
      </c>
      <c r="O44" s="165">
        <f>ROUND(O97*Содержание!$H$8*(1+$H$14)*(1-$H$15)*(1-$H$16),0)</f>
        <v>520205</v>
      </c>
      <c r="P44" s="165">
        <f>ROUND(P97*Содержание!$H$8*(1+$H$14)*(1-$H$15)*(1-$H$16),0)</f>
        <v>529909</v>
      </c>
      <c r="Q44" s="165">
        <f>ROUND(Q97*Содержание!$H$8*(1+$H$14)*(1-$H$15)*(1-$H$16),0)</f>
        <v>549297</v>
      </c>
      <c r="R44" s="165">
        <f>ROUND(R97*Содержание!$H$8*(1+$H$14)*(1-$H$15)*(1-$H$16),0)</f>
        <v>567497</v>
      </c>
      <c r="S44" s="165">
        <f>ROUND(S97*Содержание!$H$8*(1+$H$14)*(1-$H$15)*(1-$H$16),0)</f>
        <v>578180</v>
      </c>
      <c r="T44" s="165">
        <f>ROUND(T97*Содержание!$H$8*(1+$H$14)*(1-$H$15)*(1-$H$16),0)</f>
        <v>586090</v>
      </c>
      <c r="U44" s="165">
        <f>ROUND(U97*Содержание!$H$8*(1+$H$14)*(1-$H$15)*(1-$H$16),0)</f>
        <v>611809</v>
      </c>
      <c r="V44" s="165">
        <f>ROUND(V97*Содержание!$H$8*(1+$H$14)*(1-$H$15)*(1-$H$16),0)</f>
        <v>620514</v>
      </c>
      <c r="W44" s="165">
        <f>ROUND(W97*Содержание!$H$8*(1+$H$14)*(1-$H$15)*(1-$H$16),0)</f>
        <v>647022</v>
      </c>
      <c r="X44" s="165">
        <f>ROUND(X97*Содержание!$H$8*(1+$H$14)*(1-$H$15)*(1-$H$16),0)</f>
        <v>656648</v>
      </c>
      <c r="Y44" s="165">
        <f>ROUND(Y97*Содержание!$H$8*(1+$H$14)*(1-$H$15)*(1-$H$16),0)</f>
        <v>665619</v>
      </c>
      <c r="Z44" s="165">
        <f>ROUND(Z97*Содержание!$H$8*(1+$H$14)*(1-$H$15)*(1-$H$16),0)</f>
        <v>716129</v>
      </c>
      <c r="AA44" s="165">
        <f>ROUND(AA97*Содержание!$H$8*(1+$H$14)*(1-$H$15)*(1-$H$16),0)</f>
        <v>723779</v>
      </c>
      <c r="AB44" s="165">
        <f>ROUND(AB97*Содержание!$H$8*(1+$H$14)*(1-$H$15)*(1-$H$16),0)</f>
        <v>752002</v>
      </c>
      <c r="AC44" s="165">
        <f>ROUND(AC97*Содержание!$H$8*(1+$H$14)*(1-$H$15)*(1-$H$16),0)</f>
        <v>761762</v>
      </c>
      <c r="AD44" s="165">
        <f>ROUND(AD97*Содержание!$H$8*(1+$H$14)*(1-$H$15)*(1-$H$16),0)</f>
        <v>772180</v>
      </c>
      <c r="AE44" s="165">
        <f>ROUND(AE97*Содержание!$H$8*(1+$H$14)*(1-$H$15)*(1-$H$16),0)</f>
        <v>774951</v>
      </c>
      <c r="AF44" s="165">
        <f>ROUND(AF97*Содержание!$H$8*(1+$H$14)*(1-$H$15)*(1-$H$16),0)</f>
        <v>799480</v>
      </c>
      <c r="AG44" s="165">
        <f>ROUND(AG97*Содержание!$H$8*(1+$H$14)*(1-$H$15)*(1-$H$16),0)</f>
        <v>806736</v>
      </c>
      <c r="AH44" s="165">
        <f>ROUND(AH97*Содержание!$H$8*(1+$H$14)*(1-$H$15)*(1-$H$16),0)</f>
        <v>840893</v>
      </c>
      <c r="AI44" s="165">
        <f>ROUND(AI97*Содержание!$H$8*(1+$H$14)*(1-$H$15)*(1-$H$16),0)</f>
        <v>865157</v>
      </c>
      <c r="AJ44" s="165">
        <f>ROUND(AJ97*Содержание!$H$8*(1+$H$14)*(1-$H$15)*(1-$H$16),0)</f>
        <v>872940</v>
      </c>
      <c r="AK44" s="165">
        <f>ROUND(AK97*Содержание!$H$8*(1+$H$14)*(1-$H$15)*(1-$H$16),0)</f>
        <v>880324</v>
      </c>
      <c r="AL44" s="165">
        <f>ROUND(AL97*Содержание!$H$8*(1+$H$14)*(1-$H$15)*(1-$H$16),0)</f>
        <v>882039</v>
      </c>
      <c r="AM44" s="165">
        <f>ROUND(AM97*Содержание!$H$8*(1+$H$14)*(1-$H$15)*(1-$H$16),0)</f>
        <v>915407</v>
      </c>
      <c r="AN44" s="165">
        <f>ROUND(AN97*Содержание!$H$8*(1+$H$14)*(1-$H$15)*(1-$H$16),0)</f>
        <v>923321</v>
      </c>
      <c r="AO44" s="165">
        <f>ROUND(AO97*Содержание!$H$8*(1+$H$14)*(1-$H$15)*(1-$H$16),0)</f>
        <v>931364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ROUND(B98*Содержание!$H$8*(1+$H$14)*(1-$H$15)*(1-$H$16),0)</f>
        <v>309927</v>
      </c>
      <c r="C45" s="165">
        <f>ROUND(C98*Содержание!$H$8*(1+$H$14)*(1-$H$15)*(1-$H$16),0)</f>
        <v>321798</v>
      </c>
      <c r="D45" s="165">
        <f>ROUND(D98*Содержание!$H$8*(1+$H$14)*(1-$H$15)*(1-$H$16),0)</f>
        <v>330766</v>
      </c>
      <c r="E45" s="165">
        <f>ROUND(E98*Содержание!$H$8*(1+$H$14)*(1-$H$15)*(1-$H$16),0)</f>
        <v>358857</v>
      </c>
      <c r="F45" s="165">
        <f>ROUND(F98*Содержание!$H$8*(1+$H$14)*(1-$H$15)*(1-$H$16),0)</f>
        <v>375475</v>
      </c>
      <c r="G45" s="165">
        <f>ROUND(G98*Содержание!$H$8*(1+$H$14)*(1-$H$15)*(1-$H$16),0)</f>
        <v>391167</v>
      </c>
      <c r="H45" s="165">
        <f>ROUND(H98*Содержание!$H$8*(1+$H$14)*(1-$H$15)*(1-$H$16),0)</f>
        <v>400004</v>
      </c>
      <c r="I45" s="165">
        <f>ROUND(I98*Содержание!$H$8*(1+$H$14)*(1-$H$15)*(1-$H$16),0)</f>
        <v>420051</v>
      </c>
      <c r="J45" s="165">
        <f>ROUND(J98*Содержание!$H$8*(1+$H$14)*(1-$H$15)*(1-$H$16),0)</f>
        <v>442471</v>
      </c>
      <c r="K45" s="165">
        <f>ROUND(K98*Содержание!$H$8*(1+$H$14)*(1-$H$15)*(1-$H$16),0)</f>
        <v>450252</v>
      </c>
      <c r="L45" s="165">
        <f>ROUND(L98*Содержание!$H$8*(1+$H$14)*(1-$H$15)*(1-$H$16),0)</f>
        <v>458956</v>
      </c>
      <c r="M45" s="165">
        <f>ROUND(M98*Содержание!$H$8*(1+$H$14)*(1-$H$15)*(1-$H$16),0)</f>
        <v>482037</v>
      </c>
      <c r="N45" s="165">
        <f>ROUND(N98*Содержание!$H$8*(1+$H$14)*(1-$H$15)*(1-$H$16),0)</f>
        <v>495489</v>
      </c>
      <c r="O45" s="165">
        <f>ROUND(O98*Содержание!$H$8*(1+$H$14)*(1-$H$15)*(1-$H$16),0)</f>
        <v>522129</v>
      </c>
      <c r="P45" s="165">
        <f>ROUND(P98*Содержание!$H$8*(1+$H$14)*(1-$H$15)*(1-$H$16),0)</f>
        <v>533602</v>
      </c>
      <c r="Q45" s="165">
        <f>ROUND(Q98*Содержание!$H$8*(1+$H$14)*(1-$H$15)*(1-$H$16),0)</f>
        <v>565915</v>
      </c>
      <c r="R45" s="165">
        <f>ROUND(R98*Содержание!$H$8*(1+$H$14)*(1-$H$15)*(1-$H$16),0)</f>
        <v>573959</v>
      </c>
      <c r="S45" s="165">
        <f>ROUND(S98*Содержание!$H$8*(1+$H$14)*(1-$H$15)*(1-$H$16),0)</f>
        <v>583720</v>
      </c>
      <c r="T45" s="165">
        <f>ROUND(T98*Содержание!$H$8*(1+$H$14)*(1-$H$15)*(1-$H$16),0)</f>
        <v>591896</v>
      </c>
      <c r="U45" s="165">
        <f>ROUND(U98*Содержание!$H$8*(1+$H$14)*(1-$H$15)*(1-$H$16),0)</f>
        <v>617744</v>
      </c>
      <c r="V45" s="165">
        <f>ROUND(V98*Содержание!$H$8*(1+$H$14)*(1-$H$15)*(1-$H$16),0)</f>
        <v>627109</v>
      </c>
      <c r="W45" s="165">
        <f>ROUND(W98*Содержание!$H$8*(1+$H$14)*(1-$H$15)*(1-$H$16),0)</f>
        <v>653617</v>
      </c>
      <c r="X45" s="165">
        <f>ROUND(X98*Содержание!$H$8*(1+$H$14)*(1-$H$15)*(1-$H$16),0)</f>
        <v>663113</v>
      </c>
      <c r="Y45" s="165">
        <f>ROUND(Y98*Содержание!$H$8*(1+$H$14)*(1-$H$15)*(1-$H$16),0)</f>
        <v>672344</v>
      </c>
      <c r="Z45" s="165">
        <f>ROUND(Z98*Содержание!$H$8*(1+$H$14)*(1-$H$15)*(1-$H$16),0)</f>
        <v>723779</v>
      </c>
      <c r="AA45" s="165">
        <f>ROUND(AA98*Содержание!$H$8*(1+$H$14)*(1-$H$15)*(1-$H$16),0)</f>
        <v>754376</v>
      </c>
      <c r="AB45" s="165">
        <f>ROUND(AB98*Содержание!$H$8*(1+$H$14)*(1-$H$15)*(1-$H$16),0)</f>
        <v>760838</v>
      </c>
      <c r="AC45" s="165">
        <f>ROUND(AC98*Содержание!$H$8*(1+$H$14)*(1-$H$15)*(1-$H$16),0)</f>
        <v>768882</v>
      </c>
      <c r="AD45" s="165">
        <f>ROUND(AD98*Содержание!$H$8*(1+$H$14)*(1-$H$15)*(1-$H$16),0)</f>
        <v>776005</v>
      </c>
      <c r="AE45" s="165">
        <f>ROUND(AE98*Содержание!$H$8*(1+$H$14)*(1-$H$15)*(1-$H$16),0)</f>
        <v>783524</v>
      </c>
      <c r="AF45" s="165">
        <f>ROUND(AF98*Содержание!$H$8*(1+$H$14)*(1-$H$15)*(1-$H$16),0)</f>
        <v>808450</v>
      </c>
      <c r="AG45" s="165">
        <f>ROUND(AG98*Содержание!$H$8*(1+$H$14)*(1-$H$15)*(1-$H$16),0)</f>
        <v>825463</v>
      </c>
      <c r="AH45" s="165">
        <f>ROUND(AH98*Содержание!$H$8*(1+$H$14)*(1-$H$15)*(1-$H$16),0)</f>
        <v>851707</v>
      </c>
      <c r="AI45" s="165">
        <f>ROUND(AI98*Содержание!$H$8*(1+$H$14)*(1-$H$15)*(1-$H$16),0)</f>
        <v>874391</v>
      </c>
      <c r="AJ45" s="165">
        <f>ROUND(AJ98*Содержание!$H$8*(1+$H$14)*(1-$H$15)*(1-$H$16),0)</f>
        <v>875973</v>
      </c>
      <c r="AK45" s="165">
        <f>ROUND(AK98*Содержание!$H$8*(1+$H$14)*(1-$H$15)*(1-$H$16),0)</f>
        <v>889820</v>
      </c>
      <c r="AL45" s="165">
        <f>ROUND(AL98*Содержание!$H$8*(1+$H$14)*(1-$H$15)*(1-$H$16),0)</f>
        <v>919365</v>
      </c>
      <c r="AM45" s="165">
        <f>ROUND(AM98*Содержание!$H$8*(1+$H$14)*(1-$H$15)*(1-$H$16),0)</f>
        <v>925825</v>
      </c>
      <c r="AN45" s="165">
        <f>ROUND(AN98*Содержание!$H$8*(1+$H$14)*(1-$H$15)*(1-$H$16),0)</f>
        <v>934002</v>
      </c>
      <c r="AO45" s="165">
        <f>ROUND(AO98*Содержание!$H$8*(1+$H$14)*(1-$H$15)*(1-$H$16),0)</f>
        <v>935059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ROUND(B99*Содержание!$H$8*(1+$H$14)*(1-$H$15)*(1-$H$16),0)</f>
        <v>325490</v>
      </c>
      <c r="C46" s="165">
        <f>ROUND(C99*Содержание!$H$8*(1+$H$14)*(1-$H$15)*(1-$H$16),0)</f>
        <v>332085</v>
      </c>
      <c r="D46" s="165">
        <f>ROUND(D99*Содержание!$H$8*(1+$H$14)*(1-$H$15)*(1-$H$16),0)</f>
        <v>355426</v>
      </c>
      <c r="E46" s="165">
        <f>ROUND(E99*Содержание!$H$8*(1+$H$14)*(1-$H$15)*(1-$H$16),0)</f>
        <v>384706</v>
      </c>
      <c r="F46" s="165">
        <f>ROUND(F99*Содержание!$H$8*(1+$H$14)*(1-$H$15)*(1-$H$16),0)</f>
        <v>391563</v>
      </c>
      <c r="G46" s="165">
        <f>ROUND(G99*Содержание!$H$8*(1+$H$14)*(1-$H$15)*(1-$H$16),0)</f>
        <v>405677</v>
      </c>
      <c r="H46" s="165">
        <f>ROUND(H99*Содержание!$H$8*(1+$H$14)*(1-$H$15)*(1-$H$16),0)</f>
        <v>419918</v>
      </c>
      <c r="I46" s="165">
        <f>ROUND(I99*Содержание!$H$8*(1+$H$14)*(1-$H$15)*(1-$H$16),0)</f>
        <v>433899</v>
      </c>
      <c r="J46" s="165">
        <f>ROUND(J99*Содержание!$H$8*(1+$H$14)*(1-$H$15)*(1-$H$16),0)</f>
        <v>449196</v>
      </c>
      <c r="K46" s="165">
        <f>ROUND(K99*Содержание!$H$8*(1+$H$14)*(1-$H$15)*(1-$H$16),0)</f>
        <v>463175</v>
      </c>
      <c r="L46" s="165">
        <f>ROUND(L99*Содержание!$H$8*(1+$H$14)*(1-$H$15)*(1-$H$16),0)</f>
        <v>477024</v>
      </c>
      <c r="M46" s="165">
        <f>ROUND(M99*Содержание!$H$8*(1+$H$14)*(1-$H$15)*(1-$H$16),0)</f>
        <v>505775</v>
      </c>
      <c r="N46" s="165">
        <f>ROUND(N99*Содержание!$H$8*(1+$H$14)*(1-$H$15)*(1-$H$16),0)</f>
        <v>525691</v>
      </c>
      <c r="O46" s="165">
        <f>ROUND(O99*Содержание!$H$8*(1+$H$14)*(1-$H$15)*(1-$H$16),0)</f>
        <v>526085</v>
      </c>
      <c r="P46" s="165">
        <f>ROUND(P99*Содержание!$H$8*(1+$H$14)*(1-$H$15)*(1-$H$16),0)</f>
        <v>539142</v>
      </c>
      <c r="Q46" s="165">
        <f>ROUND(Q99*Содержание!$H$8*(1+$H$14)*(1-$H$15)*(1-$H$16),0)</f>
        <v>569740</v>
      </c>
      <c r="R46" s="165">
        <f>ROUND(R99*Содержание!$H$8*(1+$H$14)*(1-$H$15)*(1-$H$16),0)</f>
        <v>595982</v>
      </c>
      <c r="S46" s="165">
        <f>ROUND(S99*Содержание!$H$8*(1+$H$14)*(1-$H$15)*(1-$H$16),0)</f>
        <v>610754</v>
      </c>
      <c r="T46" s="165">
        <f>ROUND(T99*Содержание!$H$8*(1+$H$14)*(1-$H$15)*(1-$H$16),0)</f>
        <v>626315</v>
      </c>
      <c r="U46" s="165">
        <f>ROUND(U99*Содержание!$H$8*(1+$H$14)*(1-$H$15)*(1-$H$16),0)</f>
        <v>653881</v>
      </c>
      <c r="V46" s="165">
        <f>ROUND(V99*Содержание!$H$8*(1+$H$14)*(1-$H$15)*(1-$H$16),0)</f>
        <v>669314</v>
      </c>
      <c r="W46" s="165">
        <f>ROUND(W99*Содержание!$H$8*(1+$H$14)*(1-$H$15)*(1-$H$16),0)</f>
        <v>684873</v>
      </c>
      <c r="X46" s="165">
        <f>ROUND(X99*Содержание!$H$8*(1+$H$14)*(1-$H$15)*(1-$H$16),0)</f>
        <v>700041</v>
      </c>
      <c r="Y46" s="165">
        <f>ROUND(Y99*Содержание!$H$8*(1+$H$14)*(1-$H$15)*(1-$H$16),0)</f>
        <v>715338</v>
      </c>
      <c r="Z46" s="165">
        <f>ROUND(Z99*Содержание!$H$8*(1+$H$14)*(1-$H$15)*(1-$H$16),0)</f>
        <v>760176</v>
      </c>
      <c r="AA46" s="165">
        <f>ROUND(AA99*Содержание!$H$8*(1+$H$14)*(1-$H$15)*(1-$H$16),0)</f>
        <v>784710</v>
      </c>
      <c r="AB46" s="165">
        <f>ROUND(AB99*Содержание!$H$8*(1+$H$14)*(1-$H$15)*(1-$H$16),0)</f>
        <v>791965</v>
      </c>
      <c r="AC46" s="165">
        <f>ROUND(AC99*Содержание!$H$8*(1+$H$14)*(1-$H$15)*(1-$H$16),0)</f>
        <v>799347</v>
      </c>
      <c r="AD46" s="165">
        <f>ROUND(AD99*Содержание!$H$8*(1+$H$14)*(1-$H$15)*(1-$H$16),0)</f>
        <v>808316</v>
      </c>
      <c r="AE46" s="165">
        <f>ROUND(AE99*Содержание!$H$8*(1+$H$14)*(1-$H$15)*(1-$H$16),0)</f>
        <v>815967</v>
      </c>
      <c r="AF46" s="165">
        <f>ROUND(AF99*Содержание!$H$8*(1+$H$14)*(1-$H$15)*(1-$H$16),0)</f>
        <v>833374</v>
      </c>
      <c r="AG46" s="165">
        <f>ROUND(AG99*Содержание!$H$8*(1+$H$14)*(1-$H$15)*(1-$H$16),0)</f>
        <v>857112</v>
      </c>
      <c r="AH46" s="165">
        <f>ROUND(AH99*Содержание!$H$8*(1+$H$14)*(1-$H$15)*(1-$H$16),0)</f>
        <v>886394</v>
      </c>
      <c r="AI46" s="165">
        <f>ROUND(AI99*Содержание!$H$8*(1+$H$14)*(1-$H$15)*(1-$H$16),0)</f>
        <v>901164</v>
      </c>
      <c r="AJ46" s="165">
        <f>ROUND(AJ99*Содержание!$H$8*(1+$H$14)*(1-$H$15)*(1-$H$16),0)</f>
        <v>919365</v>
      </c>
      <c r="AK46" s="165">
        <f>ROUND(AK99*Содержание!$H$8*(1+$H$14)*(1-$H$15)*(1-$H$16),0)</f>
        <v>921077</v>
      </c>
      <c r="AL46" s="165">
        <f>ROUND(AL99*Содержание!$H$8*(1+$H$14)*(1-$H$15)*(1-$H$16),0)</f>
        <v>956027</v>
      </c>
      <c r="AM46" s="165">
        <f>ROUND(AM99*Содержание!$H$8*(1+$H$14)*(1-$H$15)*(1-$H$16),0)</f>
        <v>964598</v>
      </c>
      <c r="AN46" s="165">
        <f>ROUND(AN99*Содержание!$H$8*(1+$H$14)*(1-$H$15)*(1-$H$16),0)</f>
        <v>965916</v>
      </c>
      <c r="AO46" s="165">
        <f>ROUND(AO99*Содержание!$H$8*(1+$H$14)*(1-$H$15)*(1-$H$16),0)</f>
        <v>978052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ROUND(B100*Содержание!$H$8*(1+$H$14)*(1-$H$15)*(1-$H$16),0)</f>
        <v>333533</v>
      </c>
      <c r="C47" s="164">
        <f>ROUND(C100*Содержание!$H$8*(1+$H$14)*(1-$H$15)*(1-$H$16),0)</f>
        <v>348963</v>
      </c>
      <c r="D47" s="164">
        <f>ROUND(D100*Содержание!$H$8*(1+$H$14)*(1-$H$15)*(1-$H$16),0)</f>
        <v>367198</v>
      </c>
      <c r="E47" s="164">
        <f>ROUND(E100*Содержание!$H$8*(1+$H$14)*(1-$H$15)*(1-$H$16),0)</f>
        <v>391430</v>
      </c>
      <c r="F47" s="164">
        <f>ROUND(F100*Содержание!$H$8*(1+$H$14)*(1-$H$15)*(1-$H$16),0)</f>
        <v>398291</v>
      </c>
      <c r="G47" s="164">
        <f>ROUND(G100*Содержание!$H$8*(1+$H$14)*(1-$H$15)*(1-$H$16),0)</f>
        <v>414380</v>
      </c>
      <c r="H47" s="164">
        <f>ROUND(H100*Содержание!$H$8*(1+$H$14)*(1-$H$15)*(1-$H$16),0)</f>
        <v>421239</v>
      </c>
      <c r="I47" s="164">
        <f>ROUND(I100*Содержание!$H$8*(1+$H$14)*(1-$H$15)*(1-$H$16),0)</f>
        <v>457373</v>
      </c>
      <c r="J47" s="164">
        <f>ROUND(J100*Содержание!$H$8*(1+$H$14)*(1-$H$15)*(1-$H$16),0)</f>
        <v>463969</v>
      </c>
      <c r="K47" s="164">
        <f>ROUND(K100*Содержание!$H$8*(1+$H$14)*(1-$H$15)*(1-$H$16),0)</f>
        <v>481510</v>
      </c>
      <c r="L47" s="164">
        <f>ROUND(L100*Содержание!$H$8*(1+$H$14)*(1-$H$15)*(1-$H$16),0)</f>
        <v>489157</v>
      </c>
      <c r="M47" s="164">
        <f>ROUND(M100*Содержание!$H$8*(1+$H$14)*(1-$H$15)*(1-$H$16),0)</f>
        <v>521338</v>
      </c>
      <c r="N47" s="164">
        <f>ROUND(N100*Содержание!$H$8*(1+$H$14)*(1-$H$15)*(1-$H$16),0)</f>
        <v>523975</v>
      </c>
      <c r="O47" s="164">
        <f>ROUND(O100*Содержание!$H$8*(1+$H$14)*(1-$H$15)*(1-$H$16),0)</f>
        <v>534788</v>
      </c>
      <c r="P47" s="164">
        <f>ROUND(P100*Содержание!$H$8*(1+$H$14)*(1-$H$15)*(1-$H$16),0)</f>
        <v>555759</v>
      </c>
      <c r="Q47" s="165">
        <f>ROUND(Q100*Содержание!$H$8*(1+$H$14)*(1-$H$15)*(1-$H$16),0)</f>
        <v>584509</v>
      </c>
      <c r="R47" s="165">
        <f>ROUND(R100*Содержание!$H$8*(1+$H$14)*(1-$H$15)*(1-$H$16),0)</f>
        <v>610754</v>
      </c>
      <c r="S47" s="165">
        <f>ROUND(S100*Содержание!$H$8*(1+$H$14)*(1-$H$15)*(1-$H$16),0)</f>
        <v>626713</v>
      </c>
      <c r="T47" s="165">
        <f>ROUND(T100*Содержание!$H$8*(1+$H$14)*(1-$H$15)*(1-$H$16),0)</f>
        <v>641746</v>
      </c>
      <c r="U47" s="165">
        <f>ROUND(U100*Содержание!$H$8*(1+$H$14)*(1-$H$15)*(1-$H$16),0)</f>
        <v>670235</v>
      </c>
      <c r="V47" s="165">
        <f>ROUND(V100*Содержание!$H$8*(1+$H$14)*(1-$H$15)*(1-$H$16),0)</f>
        <v>671553</v>
      </c>
      <c r="W47" s="165">
        <f>ROUND(W100*Содержание!$H$8*(1+$H$14)*(1-$H$15)*(1-$H$16),0)</f>
        <v>681839</v>
      </c>
      <c r="X47" s="165">
        <f>ROUND(X100*Содержание!$H$8*(1+$H$14)*(1-$H$15)*(1-$H$16),0)</f>
        <v>695556</v>
      </c>
      <c r="Y47" s="165">
        <f>ROUND(Y100*Содержание!$H$8*(1+$H$14)*(1-$H$15)*(1-$H$16),0)</f>
        <v>731693</v>
      </c>
      <c r="Z47" s="165">
        <f>ROUND(Z100*Содержание!$H$8*(1+$H$14)*(1-$H$15)*(1-$H$16),0)</f>
        <v>796051</v>
      </c>
      <c r="AA47" s="165">
        <f>ROUND(AA100*Содержание!$H$8*(1+$H$14)*(1-$H$15)*(1-$H$16),0)</f>
        <v>808316</v>
      </c>
      <c r="AB47" s="165">
        <f>ROUND(AB100*Содержание!$H$8*(1+$H$14)*(1-$H$15)*(1-$H$16),0)</f>
        <v>816099</v>
      </c>
      <c r="AC47" s="165">
        <f>ROUND(AC100*Содержание!$H$8*(1+$H$14)*(1-$H$15)*(1-$H$16),0)</f>
        <v>824142</v>
      </c>
      <c r="AD47" s="165">
        <f>ROUND(AD100*Содержание!$H$8*(1+$H$14)*(1-$H$15)*(1-$H$16),0)</f>
        <v>858433</v>
      </c>
      <c r="AE47" s="165">
        <f>ROUND(AE100*Содержание!$H$8*(1+$H$14)*(1-$H$15)*(1-$H$16),0)</f>
        <v>867005</v>
      </c>
      <c r="AF47" s="165">
        <f>ROUND(AF100*Содержание!$H$8*(1+$H$14)*(1-$H$15)*(1-$H$16),0)</f>
        <v>875711</v>
      </c>
      <c r="AG47" s="164">
        <f>ROUND(AG100*Содержание!$H$8*(1+$H$14)*(1-$H$15)*(1-$H$16),0)</f>
        <v>884546</v>
      </c>
      <c r="AH47" s="164">
        <f>ROUND(AH100*Содержание!$H$8*(1+$H$14)*(1-$H$15)*(1-$H$16),0)</f>
        <v>899976</v>
      </c>
      <c r="AI47" s="164">
        <f>ROUND(AI100*Содержание!$H$8*(1+$H$14)*(1-$H$15)*(1-$H$16),0)</f>
        <v>915801</v>
      </c>
      <c r="AJ47" s="164">
        <f>ROUND(AJ100*Содержание!$H$8*(1+$H$14)*(1-$H$15)*(1-$H$16),0)</f>
        <v>930044</v>
      </c>
      <c r="AK47" s="164">
        <f>ROUND(AK100*Содержание!$H$8*(1+$H$14)*(1-$H$15)*(1-$H$16),0)</f>
        <v>942838</v>
      </c>
      <c r="AL47" s="164">
        <f>ROUND(AL100*Содержание!$H$8*(1+$H$14)*(1-$H$15)*(1-$H$16),0)</f>
        <v>962887</v>
      </c>
      <c r="AM47" s="164">
        <f>ROUND(AM100*Содержание!$H$8*(1+$H$14)*(1-$H$15)*(1-$H$16),0)</f>
        <v>979897</v>
      </c>
      <c r="AN47" s="164">
        <f>ROUND(AN100*Содержание!$H$8*(1+$H$14)*(1-$H$15)*(1-$H$16),0)</f>
        <v>986228</v>
      </c>
      <c r="AO47" s="164">
        <f>ROUND(AO100*Содержание!$H$8*(1+$H$14)*(1-$H$15)*(1-$H$16),0)</f>
        <v>990052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ROUND(B101*Содержание!$H$8*(1+$H$14)*(1-$H$15)*(1-$H$16),0)</f>
        <v>340260</v>
      </c>
      <c r="C48" s="164">
        <f>ROUND(C101*Содержание!$H$8*(1+$H$14)*(1-$H$15)*(1-$H$16),0)</f>
        <v>353184</v>
      </c>
      <c r="D48" s="164">
        <f>ROUND(D101*Содержание!$H$8*(1+$H$14)*(1-$H$15)*(1-$H$16),0)</f>
        <v>375886</v>
      </c>
      <c r="E48" s="164">
        <f>ROUND(E101*Содержание!$H$8*(1+$H$14)*(1-$H$15)*(1-$H$16),0)</f>
        <v>400795</v>
      </c>
      <c r="F48" s="164">
        <f>ROUND(F101*Содержание!$H$8*(1+$H$14)*(1-$H$15)*(1-$H$16),0)</f>
        <v>404620</v>
      </c>
      <c r="G48" s="164">
        <f>ROUND(G101*Содержание!$H$8*(1+$H$14)*(1-$H$15)*(1-$H$16),0)</f>
        <v>419656</v>
      </c>
      <c r="H48" s="164">
        <f>ROUND(H101*Содержание!$H$8*(1+$H$14)*(1-$H$15)*(1-$H$16),0)</f>
        <v>435085</v>
      </c>
      <c r="I48" s="164">
        <f>ROUND(I101*Содержание!$H$8*(1+$H$14)*(1-$H$15)*(1-$H$16),0)</f>
        <v>462384</v>
      </c>
      <c r="J48" s="164">
        <f>ROUND(J101*Содержание!$H$8*(1+$H$14)*(1-$H$15)*(1-$H$16),0)</f>
        <v>467923</v>
      </c>
      <c r="K48" s="164">
        <f>ROUND(K101*Содержание!$H$8*(1+$H$14)*(1-$H$15)*(1-$H$16),0)</f>
        <v>487708</v>
      </c>
      <c r="L48" s="164">
        <f>ROUND(L101*Содержание!$H$8*(1+$H$14)*(1-$H$15)*(1-$H$16),0)</f>
        <v>505249</v>
      </c>
      <c r="M48" s="164">
        <f>ROUND(M101*Содержание!$H$8*(1+$H$14)*(1-$H$15)*(1-$H$16),0)</f>
        <v>536370</v>
      </c>
      <c r="N48" s="164">
        <f>ROUND(N101*Содержание!$H$8*(1+$H$14)*(1-$H$15)*(1-$H$16),0)</f>
        <v>533734</v>
      </c>
      <c r="O48" s="164">
        <f>ROUND(O101*Содержание!$H$8*(1+$H$14)*(1-$H$15)*(1-$H$16),0)</f>
        <v>558396</v>
      </c>
      <c r="P48" s="164">
        <f>ROUND(P101*Содержание!$H$8*(1+$H$14)*(1-$H$15)*(1-$H$16),0)</f>
        <v>562749</v>
      </c>
      <c r="Q48" s="165">
        <f>ROUND(Q101*Содержание!$H$8*(1+$H$14)*(1-$H$15)*(1-$H$16),0)</f>
        <v>599151</v>
      </c>
      <c r="R48" s="165">
        <f>ROUND(R101*Содержание!$H$8*(1+$H$14)*(1-$H$15)*(1-$H$16),0)</f>
        <v>626713</v>
      </c>
      <c r="S48" s="165">
        <f>ROUND(S101*Содержание!$H$8*(1+$H$14)*(1-$H$15)*(1-$H$16),0)</f>
        <v>642538</v>
      </c>
      <c r="T48" s="165">
        <f>ROUND(T101*Содержание!$H$8*(1+$H$14)*(1-$H$15)*(1-$H$16),0)</f>
        <v>651500</v>
      </c>
      <c r="U48" s="165">
        <f>ROUND(U101*Содержание!$H$8*(1+$H$14)*(1-$H$15)*(1-$H$16),0)</f>
        <v>665486</v>
      </c>
      <c r="V48" s="165">
        <f>ROUND(V101*Содержание!$H$8*(1+$H$14)*(1-$H$15)*(1-$H$16),0)</f>
        <v>693709</v>
      </c>
      <c r="W48" s="165">
        <f>ROUND(W101*Содержание!$H$8*(1+$H$14)*(1-$H$15)*(1-$H$16),0)</f>
        <v>699118</v>
      </c>
      <c r="X48" s="165">
        <f>ROUND(X101*Содержание!$H$8*(1+$H$14)*(1-$H$15)*(1-$H$16),0)</f>
        <v>704391</v>
      </c>
      <c r="Y48" s="165">
        <f>ROUND(Y101*Содержание!$H$8*(1+$H$14)*(1-$H$15)*(1-$H$16),0)</f>
        <v>755034</v>
      </c>
      <c r="Z48" s="165">
        <f>ROUND(Z101*Содержание!$H$8*(1+$H$14)*(1-$H$15)*(1-$H$16),0)</f>
        <v>828100</v>
      </c>
      <c r="AA48" s="165">
        <f>ROUND(AA101*Содержание!$H$8*(1+$H$14)*(1-$H$15)*(1-$H$16),0)</f>
        <v>839836</v>
      </c>
      <c r="AB48" s="165">
        <f>ROUND(AB101*Содержание!$H$8*(1+$H$14)*(1-$H$15)*(1-$H$16),0)</f>
        <v>848014</v>
      </c>
      <c r="AC48" s="165">
        <f>ROUND(AC101*Содержание!$H$8*(1+$H$14)*(1-$H$15)*(1-$H$16),0)</f>
        <v>869247</v>
      </c>
      <c r="AD48" s="165">
        <f>ROUND(AD101*Содержание!$H$8*(1+$H$14)*(1-$H$15)*(1-$H$16),0)</f>
        <v>895097</v>
      </c>
      <c r="AE48" s="165">
        <f>ROUND(AE101*Содержание!$H$8*(1+$H$14)*(1-$H$15)*(1-$H$16),0)</f>
        <v>901688</v>
      </c>
      <c r="AF48" s="165">
        <f>ROUND(AF101*Содержание!$H$8*(1+$H$14)*(1-$H$15)*(1-$H$16),0)</f>
        <v>922661</v>
      </c>
      <c r="AG48" s="164">
        <f>ROUND(AG101*Содержание!$H$8*(1+$H$14)*(1-$H$15)*(1-$H$16),0)</f>
        <v>931496</v>
      </c>
      <c r="AH48" s="164">
        <f>ROUND(AH101*Содержание!$H$8*(1+$H$14)*(1-$H$15)*(1-$H$16),0)</f>
        <v>937035</v>
      </c>
      <c r="AI48" s="164">
        <f>ROUND(AI101*Содержание!$H$8*(1+$H$14)*(1-$H$15)*(1-$H$16),0)</f>
        <v>955896</v>
      </c>
      <c r="AJ48" s="164">
        <f>ROUND(AJ101*Содержание!$H$8*(1+$H$14)*(1-$H$15)*(1-$H$16),0)</f>
        <v>975415</v>
      </c>
      <c r="AK48" s="164">
        <f>ROUND(AK101*Содержание!$H$8*(1+$H$14)*(1-$H$15)*(1-$H$16),0)</f>
        <v>983195</v>
      </c>
      <c r="AL48" s="164">
        <f>ROUND(AL101*Содержание!$H$8*(1+$H$14)*(1-$H$15)*(1-$H$16),0)</f>
        <v>998228</v>
      </c>
      <c r="AM48" s="164">
        <f>ROUND(AM101*Содержание!$H$8*(1+$H$14)*(1-$H$15)*(1-$H$16),0)</f>
        <v>1016430</v>
      </c>
      <c r="AN48" s="164">
        <f>ROUND(AN101*Содержание!$H$8*(1+$H$14)*(1-$H$15)*(1-$H$16),0)</f>
        <v>1026189</v>
      </c>
      <c r="AO48" s="164">
        <f>ROUND(AO101*Содержание!$H$8*(1+$H$14)*(1-$H$15)*(1-$H$16),0)</f>
        <v>1050588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ROUND(B102*Содержание!$H$8*(1+$H$14)*(1-$H$15)*(1-$H$16),0)</f>
        <v>356773</v>
      </c>
      <c r="C49" s="164">
        <f>ROUND(C102*Содержание!$H$8*(1+$H$14)*(1-$H$15)*(1-$H$16),0)</f>
        <v>357144</v>
      </c>
      <c r="D49" s="164">
        <f>ROUND(D102*Содержание!$H$8*(1+$H$14)*(1-$H$15)*(1-$H$16),0)</f>
        <v>379979</v>
      </c>
      <c r="E49" s="164">
        <f>ROUND(E102*Содержание!$H$8*(1+$H$14)*(1-$H$15)*(1-$H$16),0)</f>
        <v>405017</v>
      </c>
      <c r="F49" s="164">
        <f>ROUND(F102*Содержание!$H$8*(1+$H$14)*(1-$H$15)*(1-$H$16),0)</f>
        <v>408314</v>
      </c>
      <c r="G49" s="164">
        <f>ROUND(G102*Содержание!$H$8*(1+$H$14)*(1-$H$15)*(1-$H$16),0)</f>
        <v>424535</v>
      </c>
      <c r="H49" s="164">
        <f>ROUND(H102*Содержание!$H$8*(1+$H$14)*(1-$H$15)*(1-$H$16),0)</f>
        <v>440097</v>
      </c>
      <c r="I49" s="164">
        <f>ROUND(I102*Содержание!$H$8*(1+$H$14)*(1-$H$15)*(1-$H$16),0)</f>
        <v>468714</v>
      </c>
      <c r="J49" s="164">
        <f>ROUND(J102*Содержание!$H$8*(1+$H$14)*(1-$H$15)*(1-$H$16),0)</f>
        <v>475441</v>
      </c>
      <c r="K49" s="164">
        <f>ROUND(K102*Содержание!$H$8*(1+$H$14)*(1-$H$15)*(1-$H$16),0)</f>
        <v>493509</v>
      </c>
      <c r="L49" s="164">
        <f>ROUND(L102*Содержание!$H$8*(1+$H$14)*(1-$H$15)*(1-$H$16),0)</f>
        <v>510654</v>
      </c>
      <c r="M49" s="164">
        <f>ROUND(M102*Содержание!$H$8*(1+$H$14)*(1-$H$15)*(1-$H$16),0)</f>
        <v>543494</v>
      </c>
      <c r="N49" s="164">
        <f>ROUND(N102*Содержание!$H$8*(1+$H$14)*(1-$H$15)*(1-$H$16),0)</f>
        <v>539933</v>
      </c>
      <c r="O49" s="164">
        <f>ROUND(O102*Содержание!$H$8*(1+$H$14)*(1-$H$15)*(1-$H$16),0)</f>
        <v>566179</v>
      </c>
      <c r="P49" s="164">
        <f>ROUND(P102*Содержание!$H$8*(1+$H$14)*(1-$H$15)*(1-$H$16),0)</f>
        <v>572243</v>
      </c>
      <c r="Q49" s="164">
        <f>ROUND(Q102*Содержание!$H$8*(1+$H$14)*(1-$H$15)*(1-$H$16),0)</f>
        <v>600071</v>
      </c>
      <c r="R49" s="164">
        <f>ROUND(R102*Содержание!$H$8*(1+$H$14)*(1-$H$15)*(1-$H$16),0)</f>
        <v>628032</v>
      </c>
      <c r="S49" s="164">
        <f>ROUND(S102*Содержание!$H$8*(1+$H$14)*(1-$H$15)*(1-$H$16),0)</f>
        <v>643990</v>
      </c>
      <c r="T49" s="164">
        <f>ROUND(T102*Содержание!$H$8*(1+$H$14)*(1-$H$15)*(1-$H$16),0)</f>
        <v>658892</v>
      </c>
      <c r="U49" s="164">
        <f>ROUND(U102*Содержание!$H$8*(1+$H$14)*(1-$H$15)*(1-$H$16),0)</f>
        <v>694370</v>
      </c>
      <c r="V49" s="164">
        <f>ROUND(V102*Содержание!$H$8*(1+$H$14)*(1-$H$15)*(1-$H$16),0)</f>
        <v>695819</v>
      </c>
      <c r="W49" s="164">
        <f>ROUND(W102*Содержание!$H$8*(1+$H$14)*(1-$H$15)*(1-$H$16),0)</f>
        <v>701623</v>
      </c>
      <c r="X49" s="164">
        <f>ROUND(X102*Содержание!$H$8*(1+$H$14)*(1-$H$15)*(1-$H$16),0)</f>
        <v>719689</v>
      </c>
      <c r="Y49" s="164">
        <f>ROUND(Y102*Содержание!$H$8*(1+$H$14)*(1-$H$15)*(1-$H$16),0)</f>
        <v>759387</v>
      </c>
      <c r="Z49" s="164">
        <f>ROUND(Z102*Содержание!$H$8*(1+$H$14)*(1-$H$15)*(1-$H$16),0)</f>
        <v>842605</v>
      </c>
      <c r="AA49" s="164">
        <f>ROUND(AA102*Содержание!$H$8*(1+$H$14)*(1-$H$15)*(1-$H$16),0)</f>
        <v>852235</v>
      </c>
      <c r="AB49" s="164">
        <f>ROUND(AB102*Содержание!$H$8*(1+$H$14)*(1-$H$15)*(1-$H$16),0)</f>
        <v>859092</v>
      </c>
      <c r="AC49" s="164">
        <f>ROUND(AC102*Содержание!$H$8*(1+$H$14)*(1-$H$15)*(1-$H$16),0)</f>
        <v>874657</v>
      </c>
      <c r="AD49" s="164">
        <f>ROUND(AD102*Содержание!$H$8*(1+$H$14)*(1-$H$15)*(1-$H$16),0)</f>
        <v>900900</v>
      </c>
      <c r="AE49" s="164">
        <f>ROUND(AE102*Содержание!$H$8*(1+$H$14)*(1-$H$15)*(1-$H$16),0)</f>
        <v>911713</v>
      </c>
      <c r="AF49" s="164">
        <f>ROUND(AF102*Содержание!$H$8*(1+$H$14)*(1-$H$15)*(1-$H$16),0)</f>
        <v>931893</v>
      </c>
      <c r="AG49" s="164">
        <f>ROUND(AG102*Содержание!$H$8*(1+$H$14)*(1-$H$15)*(1-$H$16),0)</f>
        <v>946793</v>
      </c>
      <c r="AH49" s="164">
        <f>ROUND(AH102*Содержание!$H$8*(1+$H$14)*(1-$H$15)*(1-$H$16),0)</f>
        <v>972512</v>
      </c>
      <c r="AI49" s="164">
        <f>ROUND(AI102*Содержание!$H$8*(1+$H$14)*(1-$H$15)*(1-$H$16),0)</f>
        <v>980952</v>
      </c>
      <c r="AJ49" s="164">
        <f>ROUND(AJ102*Содержание!$H$8*(1+$H$14)*(1-$H$15)*(1-$H$16),0)</f>
        <v>985570</v>
      </c>
      <c r="AK49" s="164">
        <f>ROUND(AK102*Содержание!$H$8*(1+$H$14)*(1-$H$15)*(1-$H$16),0)</f>
        <v>1003636</v>
      </c>
      <c r="AL49" s="164">
        <f>ROUND(AL102*Содержание!$H$8*(1+$H$14)*(1-$H$15)*(1-$H$16),0)</f>
        <v>1018805</v>
      </c>
      <c r="AM49" s="164">
        <f>ROUND(AM102*Содержание!$H$8*(1+$H$14)*(1-$H$15)*(1-$H$16),0)</f>
        <v>1027113</v>
      </c>
      <c r="AN49" s="164">
        <f>ROUND(AN102*Содержание!$H$8*(1+$H$14)*(1-$H$15)*(1-$H$16),0)</f>
        <v>1052302</v>
      </c>
      <c r="AO49" s="164">
        <f>ROUND(AO102*Содержание!$H$8*(1+$H$14)*(1-$H$15)*(1-$H$16),0)</f>
        <v>1061403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ROUND(B103*Содержание!$H$8*(1+$H$14)*(1-$H$15)*(1-$H$16),0)</f>
        <v>363350</v>
      </c>
      <c r="C50" s="164">
        <f>ROUND(C103*Содержание!$H$8*(1+$H$14)*(1-$H$15)*(1-$H$16),0)</f>
        <v>378770</v>
      </c>
      <c r="D50" s="164">
        <f>ROUND(D103*Содержание!$H$8*(1+$H$14)*(1-$H$15)*(1-$H$16),0)</f>
        <v>392354</v>
      </c>
      <c r="E50" s="164">
        <f>ROUND(E103*Содержание!$H$8*(1+$H$14)*(1-$H$15)*(1-$H$16),0)</f>
        <v>421895</v>
      </c>
      <c r="F50" s="164">
        <f>ROUND(F103*Содержание!$H$8*(1+$H$14)*(1-$H$15)*(1-$H$16),0)</f>
        <v>425064</v>
      </c>
      <c r="G50" s="164">
        <f>ROUND(G103*Содержание!$H$8*(1+$H$14)*(1-$H$15)*(1-$H$16),0)</f>
        <v>441283</v>
      </c>
      <c r="H50" s="164">
        <f>ROUND(H103*Содержание!$H$8*(1+$H$14)*(1-$H$15)*(1-$H$16),0)</f>
        <v>458693</v>
      </c>
      <c r="I50" s="164">
        <f>ROUND(I103*Содержание!$H$8*(1+$H$14)*(1-$H$15)*(1-$H$16),0)</f>
        <v>477553</v>
      </c>
      <c r="J50" s="164">
        <f>ROUND(J103*Содержание!$H$8*(1+$H$14)*(1-$H$15)*(1-$H$16),0)</f>
        <v>497598</v>
      </c>
      <c r="K50" s="164">
        <f>ROUND(K103*Содержание!$H$8*(1+$H$14)*(1-$H$15)*(1-$H$16),0)</f>
        <v>508808</v>
      </c>
      <c r="L50" s="164">
        <f>ROUND(L103*Содержание!$H$8*(1+$H$14)*(1-$H$15)*(1-$H$16),0)</f>
        <v>522129</v>
      </c>
      <c r="M50" s="164">
        <f>ROUND(M103*Содержание!$H$8*(1+$H$14)*(1-$H$15)*(1-$H$16),0)</f>
        <v>564200</v>
      </c>
      <c r="N50" s="164">
        <f>ROUND(N103*Содержание!$H$8*(1+$H$14)*(1-$H$15)*(1-$H$16),0)</f>
        <v>563145</v>
      </c>
      <c r="O50" s="164">
        <f>ROUND(O103*Содержание!$H$8*(1+$H$14)*(1-$H$15)*(1-$H$16),0)</f>
        <v>578574</v>
      </c>
      <c r="P50" s="164">
        <f>ROUND(P103*Содержание!$H$8*(1+$H$14)*(1-$H$15)*(1-$H$16),0)</f>
        <v>591235</v>
      </c>
      <c r="Q50" s="164">
        <f>ROUND(Q103*Содержание!$H$8*(1+$H$14)*(1-$H$15)*(1-$H$16),0)</f>
        <v>629614</v>
      </c>
      <c r="R50" s="164">
        <f>ROUND(R103*Содержание!$H$8*(1+$H$14)*(1-$H$15)*(1-$H$16),0)</f>
        <v>631858</v>
      </c>
      <c r="S50" s="164">
        <f>ROUND(S103*Содержание!$H$8*(1+$H$14)*(1-$H$15)*(1-$H$16),0)</f>
        <v>645573</v>
      </c>
      <c r="T50" s="164">
        <f>ROUND(T103*Содержание!$H$8*(1+$H$14)*(1-$H$15)*(1-$H$16),0)</f>
        <v>675113</v>
      </c>
      <c r="U50" s="164">
        <f>ROUND(U103*Содержание!$H$8*(1+$H$14)*(1-$H$15)*(1-$H$16),0)</f>
        <v>709933</v>
      </c>
      <c r="V50" s="164">
        <f>ROUND(V103*Содержание!$H$8*(1+$H$14)*(1-$H$15)*(1-$H$16),0)</f>
        <v>712307</v>
      </c>
      <c r="W50" s="164">
        <f>ROUND(W103*Содержание!$H$8*(1+$H$14)*(1-$H$15)*(1-$H$16),0)</f>
        <v>747913</v>
      </c>
      <c r="X50" s="164">
        <f>ROUND(X103*Содержание!$H$8*(1+$H$14)*(1-$H$15)*(1-$H$16),0)</f>
        <v>755034</v>
      </c>
      <c r="Y50" s="164">
        <f>ROUND(Y103*Содержание!$H$8*(1+$H$14)*(1-$H$15)*(1-$H$16),0)</f>
        <v>762156</v>
      </c>
      <c r="Z50" s="164">
        <f>ROUND(Z103*Содержание!$H$8*(1+$H$14)*(1-$H$15)*(1-$H$16),0)</f>
        <v>850915</v>
      </c>
      <c r="AA50" s="164">
        <f>ROUND(AA103*Содержание!$H$8*(1+$H$14)*(1-$H$15)*(1-$H$16),0)</f>
        <v>860279</v>
      </c>
      <c r="AB50" s="164">
        <f>ROUND(AB103*Содержание!$H$8*(1+$H$14)*(1-$H$15)*(1-$H$16),0)</f>
        <v>867797</v>
      </c>
      <c r="AC50" s="164">
        <f>ROUND(AC103*Содержание!$H$8*(1+$H$14)*(1-$H$15)*(1-$H$16),0)</f>
        <v>883489</v>
      </c>
      <c r="AD50" s="164">
        <f>ROUND(AD103*Содержание!$H$8*(1+$H$14)*(1-$H$15)*(1-$H$16),0)</f>
        <v>911451</v>
      </c>
      <c r="AE50" s="164">
        <f>ROUND(AE103*Содержание!$H$8*(1+$H$14)*(1-$H$15)*(1-$H$16),0)</f>
        <v>922267</v>
      </c>
      <c r="AF50" s="164">
        <f>ROUND(AF103*Содержание!$H$8*(1+$H$14)*(1-$H$15)*(1-$H$16),0)</f>
        <v>937432</v>
      </c>
      <c r="AG50" s="164">
        <f>ROUND(AG103*Содержание!$H$8*(1+$H$14)*(1-$H$15)*(1-$H$16),0)</f>
        <v>960247</v>
      </c>
      <c r="AH50" s="164">
        <f>ROUND(AH103*Содержание!$H$8*(1+$H$14)*(1-$H$15)*(1-$H$16),0)</f>
        <v>978579</v>
      </c>
      <c r="AI50" s="164">
        <f>ROUND(AI103*Содержание!$H$8*(1+$H$14)*(1-$H$15)*(1-$H$16),0)</f>
        <v>990844</v>
      </c>
      <c r="AJ50" s="164">
        <f>ROUND(AJ103*Содержание!$H$8*(1+$H$14)*(1-$H$15)*(1-$H$16),0)</f>
        <v>1012076</v>
      </c>
      <c r="AK50" s="164">
        <f>ROUND(AK103*Содержание!$H$8*(1+$H$14)*(1-$H$15)*(1-$H$16),0)</f>
        <v>1015772</v>
      </c>
      <c r="AL50" s="164">
        <f>ROUND(AL103*Содержание!$H$8*(1+$H$14)*(1-$H$15)*(1-$H$16),0)</f>
        <v>1028563</v>
      </c>
      <c r="AM50" s="164">
        <f>ROUND(AM103*Содержание!$H$8*(1+$H$14)*(1-$H$15)*(1-$H$16),0)</f>
        <v>1043467</v>
      </c>
      <c r="AN50" s="164">
        <f>ROUND(AN103*Содержание!$H$8*(1+$H$14)*(1-$H$15)*(1-$H$16),0)</f>
        <v>1062851</v>
      </c>
      <c r="AO50" s="164">
        <f>ROUND(AO103*Содержание!$H$8*(1+$H$14)*(1-$H$15)*(1-$H$16),0)</f>
        <v>1086989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ROUND(B104*Содержание!$H$8*(1+$H$14)*(1-$H$15)*(1-$H$16),0)</f>
        <v>377000</v>
      </c>
      <c r="C51" s="164">
        <f>ROUND(C104*Содержание!$H$8*(1+$H$14)*(1-$H$15)*(1-$H$16),0)</f>
        <v>391149</v>
      </c>
      <c r="D51" s="164">
        <f>ROUND(D104*Содержание!$H$8*(1+$H$14)*(1-$H$15)*(1-$H$16),0)</f>
        <v>405666</v>
      </c>
      <c r="E51" s="164">
        <f>ROUND(E104*Содержание!$H$8*(1+$H$14)*(1-$H$15)*(1-$H$16),0)</f>
        <v>424139</v>
      </c>
      <c r="F51" s="164">
        <f>ROUND(F104*Содержание!$H$8*(1+$H$14)*(1-$H$15)*(1-$H$16),0)</f>
        <v>437327</v>
      </c>
      <c r="G51" s="164">
        <f>ROUND(G104*Содержание!$H$8*(1+$H$14)*(1-$H$15)*(1-$H$16),0)</f>
        <v>454077</v>
      </c>
      <c r="H51" s="164">
        <f>ROUND(H104*Содержание!$H$8*(1+$H$14)*(1-$H$15)*(1-$H$16),0)</f>
        <v>472669</v>
      </c>
      <c r="I51" s="164">
        <f>ROUND(I104*Содержание!$H$8*(1+$H$14)*(1-$H$15)*(1-$H$16),0)</f>
        <v>495883</v>
      </c>
      <c r="J51" s="164">
        <f>ROUND(J104*Содержание!$H$8*(1+$H$14)*(1-$H$15)*(1-$H$16),0)</f>
        <v>516851</v>
      </c>
      <c r="K51" s="164">
        <f>ROUND(K104*Содержание!$H$8*(1+$H$14)*(1-$H$15)*(1-$H$16),0)</f>
        <v>527010</v>
      </c>
      <c r="L51" s="164">
        <f>ROUND(L104*Содержание!$H$8*(1+$H$14)*(1-$H$15)*(1-$H$16),0)</f>
        <v>539142</v>
      </c>
      <c r="M51" s="164">
        <f>ROUND(M104*Содержание!$H$8*(1+$H$14)*(1-$H$15)*(1-$H$16),0)</f>
        <v>572243</v>
      </c>
      <c r="N51" s="164">
        <f>ROUND(N104*Содержание!$H$8*(1+$H$14)*(1-$H$15)*(1-$H$16),0)</f>
        <v>590182</v>
      </c>
      <c r="O51" s="164">
        <f>ROUND(O104*Содержание!$H$8*(1+$H$14)*(1-$H$15)*(1-$H$16),0)</f>
        <v>598621</v>
      </c>
      <c r="P51" s="164">
        <f>ROUND(P104*Содержание!$H$8*(1+$H$14)*(1-$H$15)*(1-$H$16),0)</f>
        <v>620514</v>
      </c>
      <c r="Q51" s="164">
        <f>ROUND(Q104*Содержание!$H$8*(1+$H$14)*(1-$H$15)*(1-$H$16),0)</f>
        <v>653617</v>
      </c>
      <c r="R51" s="164">
        <f>ROUND(R104*Содержание!$H$8*(1+$H$14)*(1-$H$15)*(1-$H$16),0)</f>
        <v>663771</v>
      </c>
      <c r="S51" s="164">
        <f>ROUND(S104*Содержание!$H$8*(1+$H$14)*(1-$H$15)*(1-$H$16),0)</f>
        <v>681972</v>
      </c>
      <c r="T51" s="164">
        <f>ROUND(T104*Содержание!$H$8*(1+$H$14)*(1-$H$15)*(1-$H$16),0)</f>
        <v>701623</v>
      </c>
      <c r="U51" s="164">
        <f>ROUND(U104*Содержание!$H$8*(1+$H$14)*(1-$H$15)*(1-$H$16),0)</f>
        <v>722856</v>
      </c>
      <c r="V51" s="164">
        <f>ROUND(V104*Содержание!$H$8*(1+$H$14)*(1-$H$15)*(1-$H$16),0)</f>
        <v>731957</v>
      </c>
      <c r="W51" s="164">
        <f>ROUND(W104*Содержание!$H$8*(1+$H$14)*(1-$H$15)*(1-$H$16),0)</f>
        <v>764530</v>
      </c>
      <c r="X51" s="164">
        <f>ROUND(X104*Содержание!$H$8*(1+$H$14)*(1-$H$15)*(1-$H$16),0)</f>
        <v>768357</v>
      </c>
      <c r="Y51" s="164">
        <f>ROUND(Y104*Содержание!$H$8*(1+$H$14)*(1-$H$15)*(1-$H$16),0)</f>
        <v>776926</v>
      </c>
      <c r="Z51" s="164">
        <f>ROUND(Z104*Содержание!$H$8*(1+$H$14)*(1-$H$15)*(1-$H$16),0)</f>
        <v>872940</v>
      </c>
      <c r="AA51" s="164">
        <f>ROUND(AA104*Содержание!$H$8*(1+$H$14)*(1-$H$15)*(1-$H$16),0)</f>
        <v>878478</v>
      </c>
      <c r="AB51" s="164">
        <f>ROUND(AB104*Содержание!$H$8*(1+$H$14)*(1-$H$15)*(1-$H$16),0)</f>
        <v>903669</v>
      </c>
      <c r="AC51" s="164">
        <f>ROUND(AC104*Содержание!$H$8*(1+$H$14)*(1-$H$15)*(1-$H$16),0)</f>
        <v>932553</v>
      </c>
      <c r="AD51" s="164">
        <f>ROUND(AD104*Содержание!$H$8*(1+$H$14)*(1-$H$15)*(1-$H$16),0)</f>
        <v>952598</v>
      </c>
      <c r="AE51" s="164">
        <f>ROUND(AE104*Содержание!$H$8*(1+$H$14)*(1-$H$15)*(1-$H$16),0)</f>
        <v>962620</v>
      </c>
      <c r="AF51" s="164">
        <f>ROUND(AF104*Содержание!$H$8*(1+$H$14)*(1-$H$15)*(1-$H$16),0)</f>
        <v>986361</v>
      </c>
      <c r="AG51" s="164">
        <f>ROUND(AG104*Содержание!$H$8*(1+$H$14)*(1-$H$15)*(1-$H$16),0)</f>
        <v>1006539</v>
      </c>
      <c r="AH51" s="164">
        <f>ROUND(AH104*Содержание!$H$8*(1+$H$14)*(1-$H$15)*(1-$H$16),0)</f>
        <v>1013396</v>
      </c>
      <c r="AI51" s="164">
        <f>ROUND(AI104*Содержание!$H$8*(1+$H$14)*(1-$H$15)*(1-$H$16),0)</f>
        <v>1023155</v>
      </c>
      <c r="AJ51" s="164">
        <f>ROUND(AJ104*Содержание!$H$8*(1+$H$14)*(1-$H$15)*(1-$H$16),0)</f>
        <v>1049004</v>
      </c>
      <c r="AK51" s="164">
        <f>ROUND(AK104*Содержание!$H$8*(1+$H$14)*(1-$H$15)*(1-$H$16),0)</f>
        <v>1056389</v>
      </c>
      <c r="AL51" s="164">
        <f>ROUND(AL104*Содержание!$H$8*(1+$H$14)*(1-$H$15)*(1-$H$16),0)</f>
        <v>1072612</v>
      </c>
      <c r="AM51" s="164">
        <f>ROUND(AM104*Содержание!$H$8*(1+$H$14)*(1-$H$15)*(1-$H$16),0)</f>
        <v>1107562</v>
      </c>
      <c r="AN51" s="164">
        <f>ROUND(AN104*Содержание!$H$8*(1+$H$14)*(1-$H$15)*(1-$H$16),0)</f>
        <v>1112970</v>
      </c>
      <c r="AO51" s="164">
        <f>ROUND(AO104*Содержание!$H$8*(1+$H$14)*(1-$H$15)*(1-$H$16),0)</f>
        <v>1123518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ROUND(B105*Содержание!$H$8*(1+$H$14)*(1-$H$15)*(1-$H$16),0)</f>
        <v>383455</v>
      </c>
      <c r="C52" s="164">
        <f>ROUND(C105*Содержание!$H$8*(1+$H$14)*(1-$H$15)*(1-$H$16),0)</f>
        <v>394996</v>
      </c>
      <c r="D52" s="164">
        <f>ROUND(D105*Содержание!$H$8*(1+$H$14)*(1-$H$15)*(1-$H$16),0)</f>
        <v>409266</v>
      </c>
      <c r="E52" s="164">
        <f>ROUND(E105*Содержание!$H$8*(1+$H$14)*(1-$H$15)*(1-$H$16),0)</f>
        <v>437194</v>
      </c>
      <c r="F52" s="164">
        <f>ROUND(F105*Содержание!$H$8*(1+$H$14)*(1-$H$15)*(1-$H$16),0)</f>
        <v>448142</v>
      </c>
      <c r="G52" s="164">
        <f>ROUND(G105*Содержание!$H$8*(1+$H$14)*(1-$H$15)*(1-$H$16),0)</f>
        <v>462123</v>
      </c>
      <c r="H52" s="164">
        <f>ROUND(H105*Содержание!$H$8*(1+$H$14)*(1-$H$15)*(1-$H$16),0)</f>
        <v>480455</v>
      </c>
      <c r="I52" s="164">
        <f>ROUND(I105*Содержание!$H$8*(1+$H$14)*(1-$H$15)*(1-$H$16),0)</f>
        <v>500237</v>
      </c>
      <c r="J52" s="164">
        <f>ROUND(J105*Содержание!$H$8*(1+$H$14)*(1-$H$15)*(1-$H$16),0)</f>
        <v>521338</v>
      </c>
      <c r="K52" s="164">
        <f>ROUND(K105*Содержание!$H$8*(1+$H$14)*(1-$H$15)*(1-$H$16),0)</f>
        <v>532021</v>
      </c>
      <c r="L52" s="164">
        <f>ROUND(L105*Содержание!$H$8*(1+$H$14)*(1-$H$15)*(1-$H$16),0)</f>
        <v>551274</v>
      </c>
      <c r="M52" s="164">
        <f>ROUND(M105*Содержание!$H$8*(1+$H$14)*(1-$H$15)*(1-$H$16),0)</f>
        <v>577785</v>
      </c>
      <c r="N52" s="164">
        <f>ROUND(N105*Содержание!$H$8*(1+$H$14)*(1-$H$15)*(1-$H$16),0)</f>
        <v>596380</v>
      </c>
      <c r="O52" s="164">
        <f>ROUND(O105*Содержание!$H$8*(1+$H$14)*(1-$H$15)*(1-$H$16),0)</f>
        <v>611942</v>
      </c>
      <c r="P52" s="164">
        <f>ROUND(P105*Содержание!$H$8*(1+$H$14)*(1-$H$15)*(1-$H$16),0)</f>
        <v>626584</v>
      </c>
      <c r="Q52" s="164">
        <f>ROUND(Q105*Содержание!$H$8*(1+$H$14)*(1-$H$15)*(1-$H$16),0)</f>
        <v>659682</v>
      </c>
      <c r="R52" s="164">
        <f>ROUND(R105*Содержание!$H$8*(1+$H$14)*(1-$H$15)*(1-$H$16),0)</f>
        <v>674192</v>
      </c>
      <c r="S52" s="164">
        <f>ROUND(S105*Содержание!$H$8*(1+$H$14)*(1-$H$15)*(1-$H$16),0)</f>
        <v>689489</v>
      </c>
      <c r="T52" s="164">
        <f>ROUND(T105*Содержание!$H$8*(1+$H$14)*(1-$H$15)*(1-$H$16),0)</f>
        <v>708744</v>
      </c>
      <c r="U52" s="164">
        <f>ROUND(U105*Содержание!$H$8*(1+$H$14)*(1-$H$15)*(1-$H$16),0)</f>
        <v>730111</v>
      </c>
      <c r="V52" s="164">
        <f>ROUND(V105*Содержание!$H$8*(1+$H$14)*(1-$H$15)*(1-$H$16),0)</f>
        <v>740133</v>
      </c>
      <c r="W52" s="164">
        <f>ROUND(W105*Содержание!$H$8*(1+$H$14)*(1-$H$15)*(1-$H$16),0)</f>
        <v>769147</v>
      </c>
      <c r="X52" s="164">
        <f>ROUND(X105*Содержание!$H$8*(1+$H$14)*(1-$H$15)*(1-$H$16),0)</f>
        <v>776135</v>
      </c>
      <c r="Y52" s="164">
        <f>ROUND(Y105*Содержание!$H$8*(1+$H$14)*(1-$H$15)*(1-$H$16),0)</f>
        <v>786819</v>
      </c>
      <c r="Z52" s="164">
        <f>ROUND(Z105*Содержание!$H$8*(1+$H$14)*(1-$H$15)*(1-$H$16),0)</f>
        <v>883359</v>
      </c>
      <c r="AA52" s="164">
        <f>ROUND(AA105*Содержание!$H$8*(1+$H$14)*(1-$H$15)*(1-$H$16),0)</f>
        <v>907757</v>
      </c>
      <c r="AB52" s="164">
        <f>ROUND(AB105*Содержание!$H$8*(1+$H$14)*(1-$H$15)*(1-$H$16),0)</f>
        <v>916594</v>
      </c>
      <c r="AC52" s="164">
        <f>ROUND(AC105*Содержание!$H$8*(1+$H$14)*(1-$H$15)*(1-$H$16),0)</f>
        <v>950883</v>
      </c>
      <c r="AD52" s="164">
        <f>ROUND(AD105*Содержание!$H$8*(1+$H$14)*(1-$H$15)*(1-$H$16),0)</f>
        <v>981875</v>
      </c>
      <c r="AE52" s="164">
        <f>ROUND(AE105*Содержание!$H$8*(1+$H$14)*(1-$H$15)*(1-$H$16),0)</f>
        <v>992164</v>
      </c>
      <c r="AF52" s="164">
        <f>ROUND(AF105*Содержание!$H$8*(1+$H$14)*(1-$H$15)*(1-$H$16),0)</f>
        <v>1020384</v>
      </c>
      <c r="AG52" s="164">
        <f>ROUND(AG105*Содержание!$H$8*(1+$H$14)*(1-$H$15)*(1-$H$16),0)</f>
        <v>1025662</v>
      </c>
      <c r="AH52" s="164">
        <f>ROUND(AH105*Содержание!$H$8*(1+$H$14)*(1-$H$15)*(1-$H$16),0)</f>
        <v>1034764</v>
      </c>
      <c r="AI52" s="164">
        <f>ROUND(AI105*Содержание!$H$8*(1+$H$14)*(1-$H$15)*(1-$H$16),0)</f>
        <v>1042145</v>
      </c>
      <c r="AJ52" s="164">
        <f>ROUND(AJ105*Содержание!$H$8*(1+$H$14)*(1-$H$15)*(1-$H$16),0)</f>
        <v>1058631</v>
      </c>
      <c r="AK52" s="164">
        <f>ROUND(AK105*Содержание!$H$8*(1+$H$14)*(1-$H$15)*(1-$H$16),0)</f>
        <v>1083294</v>
      </c>
      <c r="AL52" s="164">
        <f>ROUND(AL105*Содержание!$H$8*(1+$H$14)*(1-$H$15)*(1-$H$16),0)</f>
        <v>1092791</v>
      </c>
      <c r="AM52" s="164">
        <f>ROUND(AM105*Содержание!$H$8*(1+$H$14)*(1-$H$15)*(1-$H$16),0)</f>
        <v>1126684</v>
      </c>
      <c r="AN52" s="164">
        <f>ROUND(AN105*Содержание!$H$8*(1+$H$14)*(1-$H$15)*(1-$H$16),0)</f>
        <v>1133016</v>
      </c>
      <c r="AO52" s="164">
        <f>ROUND(AO105*Содержание!$H$8*(1+$H$14)*(1-$H$15)*(1-$H$16),0)</f>
        <v>1139216</v>
      </c>
      <c r="AP52" s="70"/>
      <c r="AQ52" s="13"/>
      <c r="AR52" s="13"/>
      <c r="AS52" s="93"/>
      <c r="AT52" s="93"/>
      <c r="AU52" s="93"/>
      <c r="AV52" s="93"/>
      <c r="AW52" s="93"/>
      <c r="AX52" s="93"/>
      <c r="AY52" s="93"/>
      <c r="AZ52" s="93"/>
    </row>
    <row r="53" spans="1:52">
      <c r="A53" s="160">
        <v>5875</v>
      </c>
      <c r="B53" s="164">
        <f>ROUND(B106*Содержание!$H$8*(1+$H$14)*(1-$H$15)*(1-$H$16),0)</f>
        <v>391149</v>
      </c>
      <c r="C53" s="164">
        <f>ROUND(C106*Содержание!$H$8*(1+$H$14)*(1-$H$15)*(1-$H$16),0)</f>
        <v>406907</v>
      </c>
      <c r="D53" s="164">
        <f>ROUND(D106*Содержание!$H$8*(1+$H$14)*(1-$H$15)*(1-$H$16),0)</f>
        <v>417952</v>
      </c>
      <c r="E53" s="164">
        <f>ROUND(E106*Содержание!$H$8*(1+$H$14)*(1-$H$15)*(1-$H$16),0)</f>
        <v>441153</v>
      </c>
      <c r="F53" s="164">
        <f>ROUND(F106*Содержание!$H$8*(1+$H$14)*(1-$H$15)*(1-$H$16),0)</f>
        <v>456845</v>
      </c>
      <c r="G53" s="164">
        <f>ROUND(G106*Содержание!$H$8*(1+$H$14)*(1-$H$15)*(1-$H$16),0)</f>
        <v>472669</v>
      </c>
      <c r="H53" s="164">
        <f>ROUND(H106*Содержание!$H$8*(1+$H$14)*(1-$H$15)*(1-$H$16),0)</f>
        <v>487445</v>
      </c>
      <c r="I53" s="164">
        <f>ROUND(I106*Содержание!$H$8*(1+$H$14)*(1-$H$15)*(1-$H$16),0)</f>
        <v>514610</v>
      </c>
      <c r="J53" s="164">
        <f>ROUND(J106*Содержание!$H$8*(1+$H$14)*(1-$H$15)*(1-$H$16),0)</f>
        <v>527010</v>
      </c>
      <c r="K53" s="164">
        <f>ROUND(K106*Содержание!$H$8*(1+$H$14)*(1-$H$15)*(1-$H$16),0)</f>
        <v>542703</v>
      </c>
      <c r="L53" s="164">
        <f>ROUND(L106*Содержание!$H$8*(1+$H$14)*(1-$H$15)*(1-$H$16),0)</f>
        <v>556946</v>
      </c>
      <c r="M53" s="164">
        <f>ROUND(M106*Содержание!$H$8*(1+$H$14)*(1-$H$15)*(1-$H$16),0)</f>
        <v>587147</v>
      </c>
      <c r="N53" s="164">
        <f>ROUND(N106*Содержание!$H$8*(1+$H$14)*(1-$H$15)*(1-$H$16),0)</f>
        <v>602577</v>
      </c>
      <c r="O53" s="164">
        <f>ROUND(O106*Содержание!$H$8*(1+$H$14)*(1-$H$15)*(1-$H$16),0)</f>
        <v>623416</v>
      </c>
      <c r="P53" s="164">
        <f>ROUND(P106*Содержание!$H$8*(1+$H$14)*(1-$H$15)*(1-$H$16),0)</f>
        <v>632910</v>
      </c>
      <c r="Q53" s="164">
        <f>ROUND(Q106*Содержание!$H$8*(1+$H$14)*(1-$H$15)*(1-$H$16),0)</f>
        <v>666673</v>
      </c>
      <c r="R53" s="164">
        <f>ROUND(R106*Содержание!$H$8*(1+$H$14)*(1-$H$15)*(1-$H$16),0)</f>
        <v>687642</v>
      </c>
      <c r="S53" s="164">
        <f>ROUND(S106*Содержание!$H$8*(1+$H$14)*(1-$H$15)*(1-$H$16),0)</f>
        <v>707030</v>
      </c>
      <c r="T53" s="164">
        <f>ROUND(T106*Содержание!$H$8*(1+$H$14)*(1-$H$15)*(1-$H$16),0)</f>
        <v>715996</v>
      </c>
      <c r="U53" s="164">
        <f>ROUND(U106*Содержание!$H$8*(1+$H$14)*(1-$H$15)*(1-$H$16),0)</f>
        <v>738154</v>
      </c>
      <c r="V53" s="164">
        <f>ROUND(V106*Содержание!$H$8*(1+$H$14)*(1-$H$15)*(1-$H$16),0)</f>
        <v>750026</v>
      </c>
      <c r="W53" s="164">
        <f>ROUND(W106*Содержание!$H$8*(1+$H$14)*(1-$H$15)*(1-$H$16),0)</f>
        <v>773102</v>
      </c>
      <c r="X53" s="164">
        <f>ROUND(X106*Содержание!$H$8*(1+$H$14)*(1-$H$15)*(1-$H$16),0)</f>
        <v>783786</v>
      </c>
      <c r="Y53" s="164">
        <f>ROUND(Y106*Содержание!$H$8*(1+$H$14)*(1-$H$15)*(1-$H$16),0)</f>
        <v>804094</v>
      </c>
      <c r="Z53" s="164">
        <f>ROUND(Z106*Содержание!$H$8*(1+$H$14)*(1-$H$15)*(1-$H$16),0)</f>
        <v>891536</v>
      </c>
      <c r="AA53" s="164">
        <f>ROUND(AA106*Содержание!$H$8*(1+$H$14)*(1-$H$15)*(1-$H$16),0)</f>
        <v>915935</v>
      </c>
      <c r="AB53" s="164">
        <f>ROUND(AB106*Содержание!$H$8*(1+$H$14)*(1-$H$15)*(1-$H$16),0)</f>
        <v>945741</v>
      </c>
      <c r="AC53" s="164">
        <f>ROUND(AC106*Содержание!$H$8*(1+$H$14)*(1-$H$15)*(1-$H$16),0)</f>
        <v>965655</v>
      </c>
      <c r="AD53" s="164">
        <f>ROUND(AD106*Содержание!$H$8*(1+$H$14)*(1-$H$15)*(1-$H$16),0)</f>
        <v>1000472</v>
      </c>
      <c r="AE53" s="164">
        <f>ROUND(AE106*Содержание!$H$8*(1+$H$14)*(1-$H$15)*(1-$H$16),0)</f>
        <v>1016430</v>
      </c>
      <c r="AF53" s="164">
        <f>ROUND(AF106*Содержание!$H$8*(1+$H$14)*(1-$H$15)*(1-$H$16),0)</f>
        <v>1029353</v>
      </c>
      <c r="AG53" s="164">
        <f>ROUND(AG106*Содержание!$H$8*(1+$H$14)*(1-$H$15)*(1-$H$16),0)</f>
        <v>1034764</v>
      </c>
      <c r="AH53" s="164">
        <f>ROUND(AH106*Содержание!$H$8*(1+$H$14)*(1-$H$15)*(1-$H$16),0)</f>
        <v>1043861</v>
      </c>
      <c r="AI53" s="164">
        <f>ROUND(AI106*Содержание!$H$8*(1+$H$14)*(1-$H$15)*(1-$H$16),0)</f>
        <v>1057181</v>
      </c>
      <c r="AJ53" s="164">
        <f>ROUND(AJ106*Содержание!$H$8*(1+$H$14)*(1-$H$15)*(1-$H$16),0)</f>
        <v>1084745</v>
      </c>
      <c r="AK53" s="164">
        <f>ROUND(AK106*Содержание!$H$8*(1+$H$14)*(1-$H$15)*(1-$H$16),0)</f>
        <v>1109540</v>
      </c>
      <c r="AL53" s="164">
        <f>ROUND(AL106*Содержание!$H$8*(1+$H$14)*(1-$H$15)*(1-$H$16),0)</f>
        <v>1123518</v>
      </c>
      <c r="AM53" s="164">
        <f>ROUND(AM106*Содержание!$H$8*(1+$H$14)*(1-$H$15)*(1-$H$16),0)</f>
        <v>1138686</v>
      </c>
      <c r="AN53" s="164">
        <f>ROUND(AN106*Содержание!$H$8*(1+$H$14)*(1-$H$15)*(1-$H$16),0)</f>
        <v>1148842</v>
      </c>
      <c r="AO53" s="164">
        <f>ROUND(AO106*Содержание!$H$8*(1+$H$14)*(1-$H$15)*(1-$H$16),0)</f>
        <v>1164139</v>
      </c>
      <c r="AP53" s="70"/>
      <c r="AQ53" s="109" t="s">
        <v>276</v>
      </c>
      <c r="AR53" s="13"/>
      <c r="AS53" s="93"/>
      <c r="AT53" s="93"/>
      <c r="AU53" s="93"/>
      <c r="AV53" s="109" t="s">
        <v>276</v>
      </c>
      <c r="AW53" s="93"/>
      <c r="AX53" s="93"/>
      <c r="AY53" s="93"/>
      <c r="AZ53" s="93"/>
    </row>
    <row r="54" spans="1:52">
      <c r="A54" s="160">
        <v>6000</v>
      </c>
      <c r="B54" s="164">
        <f>ROUND(B107*Содержание!$H$8*(1+$H$14)*(1-$H$15)*(1-$H$16),0)</f>
        <v>397764</v>
      </c>
      <c r="C54" s="164">
        <f>ROUND(C107*Содержание!$H$8*(1+$H$14)*(1-$H$15)*(1-$H$16),0)</f>
        <v>412616</v>
      </c>
      <c r="D54" s="164">
        <f>ROUND(D107*Содержание!$H$8*(1+$H$14)*(1-$H$15)*(1-$H$16),0)</f>
        <v>424535</v>
      </c>
      <c r="E54" s="164">
        <f>ROUND(E107*Содержание!$H$8*(1+$H$14)*(1-$H$15)*(1-$H$16),0)</f>
        <v>447747</v>
      </c>
      <c r="F54" s="164">
        <f>ROUND(F107*Содержание!$H$8*(1+$H$14)*(1-$H$15)*(1-$H$16),0)</f>
        <v>462253</v>
      </c>
      <c r="G54" s="164">
        <f>ROUND(G107*Содержание!$H$8*(1+$H$14)*(1-$H$15)*(1-$H$16),0)</f>
        <v>479397</v>
      </c>
      <c r="H54" s="164">
        <f>ROUND(H107*Содержание!$H$8*(1+$H$14)*(1-$H$15)*(1-$H$16),0)</f>
        <v>496675</v>
      </c>
      <c r="I54" s="164">
        <f>ROUND(I107*Содержание!$H$8*(1+$H$14)*(1-$H$15)*(1-$H$16),0)</f>
        <v>521600</v>
      </c>
      <c r="J54" s="164">
        <f>ROUND(J107*Содержание!$H$8*(1+$H$14)*(1-$H$15)*(1-$H$16),0)</f>
        <v>534262</v>
      </c>
      <c r="K54" s="164">
        <f>ROUND(K107*Содержание!$H$8*(1+$H$14)*(1-$H$15)*(1-$H$16),0)</f>
        <v>550221</v>
      </c>
      <c r="L54" s="164">
        <f>ROUND(L107*Содержание!$H$8*(1+$H$14)*(1-$H$15)*(1-$H$16),0)</f>
        <v>567497</v>
      </c>
      <c r="M54" s="164">
        <f>ROUND(M107*Содержание!$H$8*(1+$H$14)*(1-$H$15)*(1-$H$16),0)</f>
        <v>595191</v>
      </c>
      <c r="N54" s="164">
        <f>ROUND(N107*Содержание!$H$8*(1+$H$14)*(1-$H$15)*(1-$H$16),0)</f>
        <v>611018</v>
      </c>
      <c r="O54" s="164">
        <f>ROUND(O107*Содержание!$H$8*(1+$H$14)*(1-$H$15)*(1-$H$16),0)</f>
        <v>631988</v>
      </c>
      <c r="P54" s="164">
        <f>ROUND(P107*Содержание!$H$8*(1+$H$14)*(1-$H$15)*(1-$H$16),0)</f>
        <v>640955</v>
      </c>
      <c r="Q54" s="164">
        <f>ROUND(Q107*Содержание!$H$8*(1+$H$14)*(1-$H$15)*(1-$H$16),0)</f>
        <v>675508</v>
      </c>
      <c r="R54" s="164">
        <f>ROUND(R107*Содержание!$H$8*(1+$H$14)*(1-$H$15)*(1-$H$16),0)</f>
        <v>696479</v>
      </c>
      <c r="S54" s="164">
        <f>ROUND(S107*Содержание!$H$8*(1+$H$14)*(1-$H$15)*(1-$H$16),0)</f>
        <v>716655</v>
      </c>
      <c r="T54" s="164">
        <f>ROUND(T107*Содержание!$H$8*(1+$H$14)*(1-$H$15)*(1-$H$16),0)</f>
        <v>726022</v>
      </c>
      <c r="U54" s="164">
        <f>ROUND(U107*Содержание!$H$8*(1+$H$14)*(1-$H$15)*(1-$H$16),0)</f>
        <v>761762</v>
      </c>
      <c r="V54" s="164">
        <f>ROUND(V107*Содержание!$H$8*(1+$H$14)*(1-$H$15)*(1-$H$16),0)</f>
        <v>774553</v>
      </c>
      <c r="W54" s="164">
        <f>ROUND(W107*Содержание!$H$8*(1+$H$14)*(1-$H$15)*(1-$H$16),0)</f>
        <v>793414</v>
      </c>
      <c r="X54" s="164">
        <f>ROUND(X107*Содержание!$H$8*(1+$H$14)*(1-$H$15)*(1-$H$16),0)</f>
        <v>808713</v>
      </c>
      <c r="Y54" s="164">
        <f>ROUND(Y107*Содержание!$H$8*(1+$H$14)*(1-$H$15)*(1-$H$16),0)</f>
        <v>830473</v>
      </c>
      <c r="Z54" s="164">
        <f>ROUND(Z107*Содержание!$H$8*(1+$H$14)*(1-$H$15)*(1-$H$16),0)</f>
        <v>918704</v>
      </c>
      <c r="AA54" s="164">
        <f>ROUND(AA107*Содержание!$H$8*(1+$H$14)*(1-$H$15)*(1-$H$16),0)</f>
        <v>943761</v>
      </c>
      <c r="AB54" s="164">
        <f>ROUND(AB107*Содержание!$H$8*(1+$H$14)*(1-$H$15)*(1-$H$16),0)</f>
        <v>974225</v>
      </c>
      <c r="AC54" s="164">
        <f>ROUND(AC107*Содержание!$H$8*(1+$H$14)*(1-$H$15)*(1-$H$16),0)</f>
        <v>994275</v>
      </c>
      <c r="AD54" s="164">
        <f>ROUND(AD107*Содержание!$H$8*(1+$H$14)*(1-$H$15)*(1-$H$16),0)</f>
        <v>1031333</v>
      </c>
      <c r="AE54" s="164">
        <f>ROUND(AE107*Содержание!$H$8*(1+$H$14)*(1-$H$15)*(1-$H$16),0)</f>
        <v>1047421</v>
      </c>
      <c r="AF54" s="164">
        <f>ROUND(AF107*Содержание!$H$8*(1+$H$14)*(1-$H$15)*(1-$H$16),0)</f>
        <v>1054939</v>
      </c>
      <c r="AG54" s="164">
        <f>ROUND(AG107*Содержание!$H$8*(1+$H$14)*(1-$H$15)*(1-$H$16),0)</f>
        <v>1060082</v>
      </c>
      <c r="AH54" s="164">
        <f>ROUND(AH107*Содержание!$H$8*(1+$H$14)*(1-$H$15)*(1-$H$16),0)</f>
        <v>1075382</v>
      </c>
      <c r="AI54" s="164">
        <f>ROUND(AI107*Содержание!$H$8*(1+$H$14)*(1-$H$15)*(1-$H$16),0)</f>
        <v>1089362</v>
      </c>
      <c r="AJ54" s="164">
        <f>ROUND(AJ107*Содержание!$H$8*(1+$H$14)*(1-$H$15)*(1-$H$16),0)</f>
        <v>1118245</v>
      </c>
      <c r="AK54" s="164">
        <f>ROUND(AK107*Содержание!$H$8*(1+$H$14)*(1-$H$15)*(1-$H$16),0)</f>
        <v>1143434</v>
      </c>
      <c r="AL54" s="164">
        <f>ROUND(AL107*Содержание!$H$8*(1+$H$14)*(1-$H$15)*(1-$H$16),0)</f>
        <v>1151744</v>
      </c>
      <c r="AM54" s="164">
        <f>ROUND(AM107*Содержание!$H$8*(1+$H$14)*(1-$H$15)*(1-$H$16),0)</f>
        <v>1173241</v>
      </c>
      <c r="AN54" s="164">
        <f>ROUND(AN107*Содержание!$H$8*(1+$H$14)*(1-$H$15)*(1-$H$16),0)</f>
        <v>1183791</v>
      </c>
      <c r="AO54" s="164">
        <f>ROUND(AO107*Содержание!$H$8*(1+$H$14)*(1-$H$15)*(1-$H$16),0)</f>
        <v>1193287</v>
      </c>
      <c r="AP54" s="70"/>
      <c r="AQ54" s="109" t="s">
        <v>275</v>
      </c>
      <c r="AR54" s="13"/>
      <c r="AS54" s="93"/>
      <c r="AT54" s="93"/>
      <c r="AU54" s="93"/>
      <c r="AV54" s="109" t="s">
        <v>277</v>
      </c>
      <c r="AW54" s="93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544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 s="90" customFormat="1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90" customFormat="1" ht="4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27" customHeight="1">
      <c r="A60" s="1"/>
      <c r="B60" s="1"/>
      <c r="C60" s="1"/>
      <c r="D60" s="463" t="s">
        <v>549</v>
      </c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1"/>
      <c r="T60" s="1"/>
      <c r="U60" s="50"/>
      <c r="V60" s="515" t="s">
        <v>464</v>
      </c>
      <c r="W60" s="515"/>
      <c r="X60" s="515"/>
      <c r="Y60" s="515"/>
      <c r="Z60" s="515"/>
      <c r="AA60" s="515"/>
      <c r="AB60" s="515"/>
      <c r="AC60" s="515"/>
      <c r="AD60" s="515"/>
      <c r="AE60" s="515"/>
      <c r="AF60" s="515"/>
      <c r="AG60" s="515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  <c r="AG61" s="515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15"/>
      <c r="W62" s="515"/>
      <c r="X62" s="515"/>
      <c r="Y62" s="515"/>
      <c r="Z62" s="515"/>
      <c r="AA62" s="515"/>
      <c r="AB62" s="515"/>
      <c r="AC62" s="515"/>
      <c r="AD62" s="515"/>
      <c r="AE62" s="515"/>
      <c r="AF62" s="515"/>
      <c r="AG62" s="515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12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463" t="s">
        <v>119</v>
      </c>
      <c r="E65" s="463"/>
      <c r="F65" s="463"/>
      <c r="G65" s="463"/>
      <c r="H65" s="463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1"/>
      <c r="T65" s="1"/>
      <c r="U65" s="50"/>
      <c r="V65" s="515" t="s">
        <v>231</v>
      </c>
      <c r="W65" s="515"/>
      <c r="X65" s="515"/>
      <c r="Y65" s="515"/>
      <c r="Z65" s="515"/>
      <c r="AA65" s="515"/>
      <c r="AB65" s="515"/>
      <c r="AC65" s="515"/>
      <c r="AD65" s="515"/>
      <c r="AE65" s="515"/>
      <c r="AF65" s="515"/>
      <c r="AG65" s="515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1"/>
      <c r="T66" s="1"/>
      <c r="U66" s="50"/>
      <c r="V66" s="515"/>
      <c r="W66" s="515"/>
      <c r="X66" s="515"/>
      <c r="Y66" s="515"/>
      <c r="Z66" s="515"/>
      <c r="AA66" s="515"/>
      <c r="AB66" s="515"/>
      <c r="AC66" s="515"/>
      <c r="AD66" s="515"/>
      <c r="AE66" s="515"/>
      <c r="AF66" s="515"/>
      <c r="AG66" s="515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697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515"/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515"/>
      <c r="W68" s="515"/>
      <c r="X68" s="515"/>
      <c r="Y68" s="515"/>
      <c r="Z68" s="515"/>
      <c r="AA68" s="515"/>
      <c r="AB68" s="515"/>
      <c r="AC68" s="515"/>
      <c r="AD68" s="515"/>
      <c r="AE68" s="515"/>
      <c r="AF68" s="515"/>
      <c r="AG68" s="515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7.25">
      <c r="A71" s="149" t="s">
        <v>563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idden="1" outlineLevel="1">
      <c r="A73" s="45"/>
      <c r="B73" s="45">
        <v>2125</v>
      </c>
      <c r="C73" s="45">
        <v>2250</v>
      </c>
      <c r="D73" s="45">
        <v>2375</v>
      </c>
      <c r="E73" s="45">
        <v>2500</v>
      </c>
      <c r="F73" s="45">
        <v>2625</v>
      </c>
      <c r="G73" s="45">
        <v>2750</v>
      </c>
      <c r="H73" s="45">
        <v>2875</v>
      </c>
      <c r="I73" s="45">
        <v>3000</v>
      </c>
      <c r="J73" s="45">
        <v>3125</v>
      </c>
      <c r="K73" s="45">
        <v>3250</v>
      </c>
      <c r="L73" s="45">
        <v>3375</v>
      </c>
      <c r="M73" s="45">
        <v>3500</v>
      </c>
      <c r="N73" s="45">
        <v>3625</v>
      </c>
      <c r="O73" s="45">
        <v>3750</v>
      </c>
      <c r="P73" s="45">
        <v>3875</v>
      </c>
      <c r="Q73" s="45">
        <v>4000</v>
      </c>
      <c r="R73" s="45">
        <v>4125</v>
      </c>
      <c r="S73" s="45">
        <v>4250</v>
      </c>
      <c r="T73" s="45">
        <v>4375</v>
      </c>
      <c r="U73" s="45">
        <v>4500</v>
      </c>
      <c r="V73" s="45">
        <v>4625</v>
      </c>
      <c r="W73" s="45">
        <v>4750</v>
      </c>
      <c r="X73" s="45">
        <v>4875</v>
      </c>
      <c r="Y73" s="45">
        <v>5000</v>
      </c>
      <c r="Z73" s="45">
        <v>5125</v>
      </c>
      <c r="AA73" s="45">
        <v>5250</v>
      </c>
      <c r="AB73" s="45">
        <v>5375</v>
      </c>
      <c r="AC73" s="45">
        <v>5500</v>
      </c>
      <c r="AD73" s="45">
        <v>5625</v>
      </c>
      <c r="AE73" s="45">
        <v>5750</v>
      </c>
      <c r="AF73" s="45">
        <v>5875</v>
      </c>
      <c r="AG73" s="45">
        <v>6000</v>
      </c>
      <c r="AH73" s="45">
        <v>6125</v>
      </c>
      <c r="AI73" s="45">
        <v>6250</v>
      </c>
      <c r="AJ73" s="45">
        <v>6375</v>
      </c>
      <c r="AK73" s="45">
        <v>6500</v>
      </c>
      <c r="AL73" s="45">
        <v>6625</v>
      </c>
      <c r="AM73" s="45">
        <v>6750</v>
      </c>
      <c r="AN73" s="45">
        <v>6875</v>
      </c>
      <c r="AO73" s="45">
        <v>7000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s="238" customFormat="1" hidden="1" outlineLevel="1">
      <c r="A74" s="160">
        <v>1875</v>
      </c>
      <c r="B74" s="165">
        <v>155876.07999999999</v>
      </c>
      <c r="C74" s="165">
        <v>166819.82999999999</v>
      </c>
      <c r="D74" s="165">
        <v>171028.41</v>
      </c>
      <c r="E74" s="165">
        <v>174535.56</v>
      </c>
      <c r="F74" s="165">
        <v>183935.34</v>
      </c>
      <c r="G74" s="165">
        <v>193617.34</v>
      </c>
      <c r="H74" s="165">
        <v>197823.86</v>
      </c>
      <c r="I74" s="165">
        <v>201615.29</v>
      </c>
      <c r="J74" s="165">
        <v>218590.72</v>
      </c>
      <c r="K74" s="165">
        <v>222380.09</v>
      </c>
      <c r="L74" s="165">
        <v>227006.85</v>
      </c>
      <c r="M74" s="165">
        <v>230234.87</v>
      </c>
      <c r="N74" s="165">
        <v>241038.54</v>
      </c>
      <c r="O74" s="165">
        <v>250719.51</v>
      </c>
      <c r="P74" s="165">
        <v>255632.61</v>
      </c>
      <c r="Q74" s="165">
        <v>259979.21</v>
      </c>
      <c r="R74" s="165">
        <v>274149.95</v>
      </c>
      <c r="S74" s="165">
        <v>279058.93</v>
      </c>
      <c r="T74" s="165">
        <v>283130.52</v>
      </c>
      <c r="U74" s="165">
        <v>287338.07</v>
      </c>
      <c r="V74" s="165">
        <v>300948.49</v>
      </c>
      <c r="W74" s="165">
        <v>313854.39</v>
      </c>
      <c r="X74" s="165">
        <v>317642.73</v>
      </c>
      <c r="Y74" s="165">
        <v>322133.53000000003</v>
      </c>
      <c r="Z74" s="165">
        <v>326902.43</v>
      </c>
      <c r="AA74" s="165">
        <v>338127.37</v>
      </c>
      <c r="AB74" s="165">
        <v>344161.11</v>
      </c>
      <c r="AC74" s="165">
        <v>349492.39</v>
      </c>
      <c r="AD74" s="165">
        <v>354683.59</v>
      </c>
      <c r="AE74" s="165">
        <v>359873.76</v>
      </c>
      <c r="AF74" s="165">
        <v>370819.57</v>
      </c>
      <c r="AG74" s="165">
        <v>376713.23</v>
      </c>
      <c r="AH74" s="165">
        <v>389059.84000000003</v>
      </c>
      <c r="AI74" s="165">
        <v>400705.02</v>
      </c>
      <c r="AJ74" s="165">
        <v>406597.65</v>
      </c>
      <c r="AK74" s="165">
        <v>412066.95</v>
      </c>
      <c r="AL74" s="165">
        <v>417398.23</v>
      </c>
      <c r="AM74" s="165">
        <v>429464.68</v>
      </c>
      <c r="AN74" s="165">
        <v>435356.28</v>
      </c>
      <c r="AO74" s="165">
        <v>440688.59</v>
      </c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</row>
    <row r="75" spans="1:52" hidden="1" outlineLevel="1">
      <c r="A75" s="45">
        <v>2000</v>
      </c>
      <c r="B75" s="165">
        <v>159104.1</v>
      </c>
      <c r="C75" s="165">
        <v>170329.04</v>
      </c>
      <c r="D75" s="165">
        <v>174535.56</v>
      </c>
      <c r="E75" s="165">
        <v>178184.85</v>
      </c>
      <c r="F75" s="165">
        <v>187724.71</v>
      </c>
      <c r="G75" s="165">
        <v>197684.81</v>
      </c>
      <c r="H75" s="165">
        <v>201755.37</v>
      </c>
      <c r="I75" s="165">
        <v>205684.82</v>
      </c>
      <c r="J75" s="165">
        <v>223221.6</v>
      </c>
      <c r="K75" s="165">
        <v>227006.85</v>
      </c>
      <c r="L75" s="165">
        <v>231497.65</v>
      </c>
      <c r="M75" s="165">
        <v>235146.94</v>
      </c>
      <c r="N75" s="165">
        <v>246089.66</v>
      </c>
      <c r="O75" s="165">
        <v>255910.71</v>
      </c>
      <c r="P75" s="165">
        <v>260681.67</v>
      </c>
      <c r="Q75" s="165">
        <v>265312.55</v>
      </c>
      <c r="R75" s="165">
        <v>279762.42</v>
      </c>
      <c r="S75" s="165">
        <v>284672.43</v>
      </c>
      <c r="T75" s="165">
        <v>289023.15000000002</v>
      </c>
      <c r="U75" s="165">
        <v>293372.84000000003</v>
      </c>
      <c r="V75" s="165">
        <v>307121.28000000003</v>
      </c>
      <c r="W75" s="165">
        <v>320311.46000000002</v>
      </c>
      <c r="X75" s="165">
        <v>324236.78999999998</v>
      </c>
      <c r="Y75" s="165">
        <v>328726.56</v>
      </c>
      <c r="Z75" s="165">
        <v>333640.69</v>
      </c>
      <c r="AA75" s="165">
        <v>345143.73</v>
      </c>
      <c r="AB75" s="165">
        <v>351175.41</v>
      </c>
      <c r="AC75" s="165">
        <v>356645.74</v>
      </c>
      <c r="AD75" s="165">
        <v>361979.08</v>
      </c>
      <c r="AE75" s="165">
        <v>367170.28</v>
      </c>
      <c r="AF75" s="165">
        <v>378256.17</v>
      </c>
      <c r="AG75" s="165">
        <v>384285.79</v>
      </c>
      <c r="AH75" s="165">
        <v>396914.62</v>
      </c>
      <c r="AI75" s="165">
        <v>408698.85</v>
      </c>
      <c r="AJ75" s="165">
        <v>414872.67</v>
      </c>
      <c r="AK75" s="165">
        <v>420764.27</v>
      </c>
      <c r="AL75" s="165">
        <v>425957.53</v>
      </c>
      <c r="AM75" s="165">
        <v>438443.19</v>
      </c>
      <c r="AN75" s="165">
        <v>444195.74</v>
      </c>
      <c r="AO75" s="165">
        <v>449668.13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5">
        <v>2125</v>
      </c>
      <c r="B76" s="165">
        <v>164296.32999999999</v>
      </c>
      <c r="C76" s="165">
        <v>174393.42</v>
      </c>
      <c r="D76" s="165">
        <v>178184.85</v>
      </c>
      <c r="E76" s="165">
        <v>187583.6</v>
      </c>
      <c r="F76" s="165">
        <v>191653.13</v>
      </c>
      <c r="G76" s="165">
        <v>201615.29</v>
      </c>
      <c r="H76" s="165">
        <v>206101.97</v>
      </c>
      <c r="I76" s="165">
        <v>216346.35</v>
      </c>
      <c r="J76" s="165">
        <v>227712.4</v>
      </c>
      <c r="K76" s="165">
        <v>232056.94</v>
      </c>
      <c r="L76" s="165">
        <v>236551.86</v>
      </c>
      <c r="M76" s="165">
        <v>248335.06</v>
      </c>
      <c r="N76" s="165">
        <v>250860.62</v>
      </c>
      <c r="O76" s="165">
        <v>260681.67</v>
      </c>
      <c r="P76" s="165">
        <v>265312.55</v>
      </c>
      <c r="Q76" s="165">
        <v>278220.51</v>
      </c>
      <c r="R76" s="165">
        <v>285230.69</v>
      </c>
      <c r="S76" s="165">
        <v>291547.68</v>
      </c>
      <c r="T76" s="165">
        <v>294775.7</v>
      </c>
      <c r="U76" s="165">
        <v>307681.59999999998</v>
      </c>
      <c r="V76" s="165">
        <v>313013.90999999997</v>
      </c>
      <c r="W76" s="165">
        <v>327324.73</v>
      </c>
      <c r="X76" s="165">
        <v>331673.39</v>
      </c>
      <c r="Y76" s="165">
        <v>336725.54</v>
      </c>
      <c r="Z76" s="165">
        <v>346124.29</v>
      </c>
      <c r="AA76" s="165">
        <v>358614.07</v>
      </c>
      <c r="AB76" s="165">
        <v>364083.37</v>
      </c>
      <c r="AC76" s="165">
        <v>369554.73</v>
      </c>
      <c r="AD76" s="165">
        <v>374745.93</v>
      </c>
      <c r="AE76" s="165">
        <v>380359.43</v>
      </c>
      <c r="AF76" s="165">
        <v>392143.66</v>
      </c>
      <c r="AG76" s="165">
        <v>397333.83</v>
      </c>
      <c r="AH76" s="165">
        <v>411365.52</v>
      </c>
      <c r="AI76" s="165">
        <v>422168.16</v>
      </c>
      <c r="AJ76" s="165">
        <v>428344.04</v>
      </c>
      <c r="AK76" s="165">
        <v>434094.53</v>
      </c>
      <c r="AL76" s="165">
        <v>440127.24</v>
      </c>
      <c r="AM76" s="165">
        <v>451633.37</v>
      </c>
      <c r="AN76" s="165">
        <v>457524.97</v>
      </c>
      <c r="AO76" s="165">
        <v>462575.06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2250</v>
      </c>
      <c r="B77" s="165">
        <v>170468.09</v>
      </c>
      <c r="C77" s="165">
        <v>182183.31</v>
      </c>
      <c r="D77" s="165">
        <v>186538.15</v>
      </c>
      <c r="E77" s="165">
        <v>196844.33</v>
      </c>
      <c r="F77" s="165">
        <v>202735.93</v>
      </c>
      <c r="G77" s="165">
        <v>214921.86</v>
      </c>
      <c r="H77" s="165">
        <v>219411.63</v>
      </c>
      <c r="I77" s="165">
        <v>230797.25</v>
      </c>
      <c r="J77" s="165">
        <v>246076.27</v>
      </c>
      <c r="K77" s="165">
        <v>250566.04</v>
      </c>
      <c r="L77" s="165">
        <v>255186.62</v>
      </c>
      <c r="M77" s="165">
        <v>259674.33</v>
      </c>
      <c r="N77" s="165">
        <v>273273.42</v>
      </c>
      <c r="O77" s="165">
        <v>285418.15000000002</v>
      </c>
      <c r="P77" s="165">
        <v>290037.7</v>
      </c>
      <c r="Q77" s="165">
        <v>294658.28000000003</v>
      </c>
      <c r="R77" s="165">
        <v>308784.73</v>
      </c>
      <c r="S77" s="165">
        <v>314858.64</v>
      </c>
      <c r="T77" s="165">
        <v>319873.71000000002</v>
      </c>
      <c r="U77" s="165">
        <v>325421.28999999998</v>
      </c>
      <c r="V77" s="165">
        <v>340996.95</v>
      </c>
      <c r="W77" s="165">
        <v>356709.6</v>
      </c>
      <c r="X77" s="165">
        <v>361723.64</v>
      </c>
      <c r="Y77" s="165">
        <v>365949.73</v>
      </c>
      <c r="Z77" s="165">
        <v>367929.39</v>
      </c>
      <c r="AA77" s="165">
        <v>371887.68</v>
      </c>
      <c r="AB77" s="165">
        <v>377434.23</v>
      </c>
      <c r="AC77" s="165">
        <v>383638.95</v>
      </c>
      <c r="AD77" s="165">
        <v>389183.44</v>
      </c>
      <c r="AE77" s="165">
        <v>395914.49</v>
      </c>
      <c r="AF77" s="165">
        <v>406873.69</v>
      </c>
      <c r="AG77" s="165">
        <v>413605.77</v>
      </c>
      <c r="AH77" s="165">
        <v>427865.09</v>
      </c>
      <c r="AI77" s="165">
        <v>439745.11</v>
      </c>
      <c r="AJ77" s="165">
        <v>445685.12</v>
      </c>
      <c r="AK77" s="165">
        <v>452022.71</v>
      </c>
      <c r="AL77" s="165">
        <v>458359.27</v>
      </c>
      <c r="AM77" s="165">
        <v>470504</v>
      </c>
      <c r="AN77" s="165">
        <v>477239.17</v>
      </c>
      <c r="AO77" s="165">
        <v>483045.28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2375</v>
      </c>
      <c r="B78" s="165">
        <v>177059.06</v>
      </c>
      <c r="C78" s="165">
        <v>186009.76</v>
      </c>
      <c r="D78" s="165">
        <v>189826.94</v>
      </c>
      <c r="E78" s="165">
        <v>199790.13</v>
      </c>
      <c r="F78" s="165">
        <v>206385.22</v>
      </c>
      <c r="G78" s="165">
        <v>219431.2</v>
      </c>
      <c r="H78" s="165">
        <v>223221.6</v>
      </c>
      <c r="I78" s="165">
        <v>234026.3</v>
      </c>
      <c r="J78" s="165">
        <v>250566.04</v>
      </c>
      <c r="K78" s="165">
        <v>255186.62</v>
      </c>
      <c r="L78" s="165">
        <v>259839.13</v>
      </c>
      <c r="M78" s="165">
        <v>273447.49</v>
      </c>
      <c r="N78" s="165">
        <v>278500.67</v>
      </c>
      <c r="O78" s="165">
        <v>291358.15999999997</v>
      </c>
      <c r="P78" s="165">
        <v>295583.21999999997</v>
      </c>
      <c r="Q78" s="165">
        <v>300247.06</v>
      </c>
      <c r="R78" s="165">
        <v>314695.90000000002</v>
      </c>
      <c r="S78" s="165">
        <v>320869.71999999997</v>
      </c>
      <c r="T78" s="165">
        <v>326622.27</v>
      </c>
      <c r="U78" s="165">
        <v>341633.49</v>
      </c>
      <c r="V78" s="165">
        <v>347248.02</v>
      </c>
      <c r="W78" s="165">
        <v>362382.84</v>
      </c>
      <c r="X78" s="165">
        <v>367532.84</v>
      </c>
      <c r="Y78" s="165">
        <v>372360.45</v>
      </c>
      <c r="Z78" s="165">
        <v>387654.92</v>
      </c>
      <c r="AA78" s="165">
        <v>400705.02</v>
      </c>
      <c r="AB78" s="165">
        <v>406876.78</v>
      </c>
      <c r="AC78" s="165">
        <v>413890.05</v>
      </c>
      <c r="AD78" s="165">
        <v>420905.38</v>
      </c>
      <c r="AE78" s="165">
        <v>426658.96</v>
      </c>
      <c r="AF78" s="165">
        <v>440970.81</v>
      </c>
      <c r="AG78" s="165">
        <v>447704.95</v>
      </c>
      <c r="AH78" s="165">
        <v>463555.62</v>
      </c>
      <c r="AI78" s="165">
        <v>476466.67</v>
      </c>
      <c r="AJ78" s="165">
        <v>483482</v>
      </c>
      <c r="AK78" s="165">
        <v>490076.06</v>
      </c>
      <c r="AL78" s="165">
        <v>496812.26</v>
      </c>
      <c r="AM78" s="165">
        <v>509997.29</v>
      </c>
      <c r="AN78" s="165">
        <v>517575</v>
      </c>
      <c r="AO78" s="165">
        <v>524451.28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2500</v>
      </c>
      <c r="B79" s="165">
        <v>188425.11</v>
      </c>
      <c r="C79" s="165">
        <v>195300.36</v>
      </c>
      <c r="D79" s="165">
        <v>198948.62</v>
      </c>
      <c r="E79" s="165">
        <v>213120.39</v>
      </c>
      <c r="F79" s="165">
        <v>221255.33</v>
      </c>
      <c r="G79" s="165">
        <v>234305.43</v>
      </c>
      <c r="H79" s="165">
        <v>238654.09</v>
      </c>
      <c r="I79" s="165">
        <v>247633.63</v>
      </c>
      <c r="J79" s="165">
        <v>254929.12</v>
      </c>
      <c r="K79" s="165">
        <v>267693.90999999997</v>
      </c>
      <c r="L79" s="165">
        <v>272889.23</v>
      </c>
      <c r="M79" s="165">
        <v>285795.13</v>
      </c>
      <c r="N79" s="165">
        <v>292388.15999999997</v>
      </c>
      <c r="O79" s="165">
        <v>305579.37</v>
      </c>
      <c r="P79" s="165">
        <v>310068.11</v>
      </c>
      <c r="Q79" s="165">
        <v>321292.02</v>
      </c>
      <c r="R79" s="165">
        <v>329849.26</v>
      </c>
      <c r="S79" s="165">
        <v>336026.17</v>
      </c>
      <c r="T79" s="165">
        <v>341357.45</v>
      </c>
      <c r="U79" s="165">
        <v>357069.07</v>
      </c>
      <c r="V79" s="165">
        <v>363665.19</v>
      </c>
      <c r="W79" s="165">
        <v>380779.67</v>
      </c>
      <c r="X79" s="165">
        <v>385552.69</v>
      </c>
      <c r="Y79" s="165">
        <v>391021.99</v>
      </c>
      <c r="Z79" s="165">
        <v>412767.35</v>
      </c>
      <c r="AA79" s="165">
        <v>427362.45</v>
      </c>
      <c r="AB79" s="165">
        <v>434654.85</v>
      </c>
      <c r="AC79" s="165">
        <v>441671.21</v>
      </c>
      <c r="AD79" s="165">
        <v>448824.56</v>
      </c>
      <c r="AE79" s="165">
        <v>456683.46</v>
      </c>
      <c r="AF79" s="165">
        <v>470573.01</v>
      </c>
      <c r="AG79" s="165">
        <v>477587.31</v>
      </c>
      <c r="AH79" s="165">
        <v>493864.4</v>
      </c>
      <c r="AI79" s="165">
        <v>509997.29</v>
      </c>
      <c r="AJ79" s="165">
        <v>517154.76</v>
      </c>
      <c r="AK79" s="165">
        <v>524587.24</v>
      </c>
      <c r="AL79" s="165">
        <v>531185.42000000004</v>
      </c>
      <c r="AM79" s="165">
        <v>546055.53</v>
      </c>
      <c r="AN79" s="165">
        <v>553773.31999999995</v>
      </c>
      <c r="AO79" s="165">
        <v>562190.48</v>
      </c>
    </row>
    <row r="80" spans="1:52" hidden="1" outlineLevel="1">
      <c r="A80" s="160">
        <v>2625</v>
      </c>
      <c r="B80" s="165">
        <v>195160.28</v>
      </c>
      <c r="C80" s="165">
        <v>206738.51</v>
      </c>
      <c r="D80" s="165">
        <v>212134.68</v>
      </c>
      <c r="E80" s="165">
        <v>222798.27</v>
      </c>
      <c r="F80" s="165">
        <v>230519.15</v>
      </c>
      <c r="G80" s="165">
        <v>244361.32</v>
      </c>
      <c r="H80" s="165">
        <v>249314.59</v>
      </c>
      <c r="I80" s="165">
        <v>261241.99</v>
      </c>
      <c r="J80" s="165">
        <v>275648.59999999998</v>
      </c>
      <c r="K80" s="165">
        <v>280745.03999999998</v>
      </c>
      <c r="L80" s="165">
        <v>286494.5</v>
      </c>
      <c r="M80" s="165">
        <v>299823.73</v>
      </c>
      <c r="N80" s="165">
        <v>305298.18</v>
      </c>
      <c r="O80" s="165">
        <v>320171.38</v>
      </c>
      <c r="P80" s="165">
        <v>325359.49</v>
      </c>
      <c r="Q80" s="165">
        <v>330690.77</v>
      </c>
      <c r="R80" s="165">
        <v>348650.88</v>
      </c>
      <c r="S80" s="165">
        <v>354683.59</v>
      </c>
      <c r="T80" s="165">
        <v>360856.38</v>
      </c>
      <c r="U80" s="165">
        <v>377410.54</v>
      </c>
      <c r="V80" s="165">
        <v>384847.14</v>
      </c>
      <c r="W80" s="165">
        <v>401854.5</v>
      </c>
      <c r="X80" s="165">
        <v>406742.88</v>
      </c>
      <c r="Y80" s="165">
        <v>412066.95</v>
      </c>
      <c r="Z80" s="165">
        <v>417957.52</v>
      </c>
      <c r="AA80" s="165">
        <v>427640.55</v>
      </c>
      <c r="AB80" s="165">
        <v>434376.75</v>
      </c>
      <c r="AC80" s="165">
        <v>441810.26</v>
      </c>
      <c r="AD80" s="165">
        <v>449246.86</v>
      </c>
      <c r="AE80" s="165">
        <v>455701.87</v>
      </c>
      <c r="AF80" s="165">
        <v>469589.36</v>
      </c>
      <c r="AG80" s="165">
        <v>476466.67</v>
      </c>
      <c r="AH80" s="165">
        <v>509997.29</v>
      </c>
      <c r="AI80" s="165">
        <v>540021.79</v>
      </c>
      <c r="AJ80" s="165">
        <v>544373.54</v>
      </c>
      <c r="AK80" s="165">
        <v>548159.81999999995</v>
      </c>
      <c r="AL80" s="165">
        <v>551107.68000000005</v>
      </c>
      <c r="AM80" s="165">
        <v>558120.94999999995</v>
      </c>
      <c r="AN80" s="165">
        <v>561630.16</v>
      </c>
      <c r="AO80" s="165">
        <v>563034.05000000005</v>
      </c>
    </row>
    <row r="81" spans="1:41" hidden="1" outlineLevel="1">
      <c r="A81" s="160">
        <v>2750</v>
      </c>
      <c r="B81" s="165">
        <v>200489.5</v>
      </c>
      <c r="C81" s="165">
        <v>214127.73</v>
      </c>
      <c r="D81" s="165">
        <v>218311.59</v>
      </c>
      <c r="E81" s="165">
        <v>229675.58</v>
      </c>
      <c r="F81" s="165">
        <v>236829.96</v>
      </c>
      <c r="G81" s="165">
        <v>250719.51</v>
      </c>
      <c r="H81" s="165">
        <v>255772.69</v>
      </c>
      <c r="I81" s="165">
        <v>269378.99</v>
      </c>
      <c r="J81" s="165">
        <v>283971</v>
      </c>
      <c r="K81" s="165">
        <v>289163.23</v>
      </c>
      <c r="L81" s="165">
        <v>294635.62</v>
      </c>
      <c r="M81" s="165">
        <v>309084.46000000002</v>
      </c>
      <c r="N81" s="165">
        <v>315400.42</v>
      </c>
      <c r="O81" s="165">
        <v>330690.77</v>
      </c>
      <c r="P81" s="165">
        <v>336026.17</v>
      </c>
      <c r="Q81" s="165">
        <v>340935.15</v>
      </c>
      <c r="R81" s="165">
        <v>359873.76</v>
      </c>
      <c r="S81" s="165">
        <v>367030.2</v>
      </c>
      <c r="T81" s="165">
        <v>373903.39</v>
      </c>
      <c r="U81" s="165">
        <v>391584.37</v>
      </c>
      <c r="V81" s="165">
        <v>397898.27</v>
      </c>
      <c r="W81" s="165">
        <v>414396.81</v>
      </c>
      <c r="X81" s="165">
        <v>420208.07</v>
      </c>
      <c r="Y81" s="165">
        <v>425536.26</v>
      </c>
      <c r="Z81" s="165">
        <v>431990.24</v>
      </c>
      <c r="AA81" s="165">
        <v>441810.26</v>
      </c>
      <c r="AB81" s="165">
        <v>449386.94</v>
      </c>
      <c r="AC81" s="165">
        <v>456824.57</v>
      </c>
      <c r="AD81" s="165">
        <v>463555.62</v>
      </c>
      <c r="AE81" s="165">
        <v>471133.33</v>
      </c>
      <c r="AF81" s="165">
        <v>486005.5</v>
      </c>
      <c r="AG81" s="165">
        <v>493441.07</v>
      </c>
      <c r="AH81" s="165">
        <v>540445.12</v>
      </c>
      <c r="AI81" s="165">
        <v>542268.22</v>
      </c>
      <c r="AJ81" s="165">
        <v>544512.59</v>
      </c>
      <c r="AK81" s="165">
        <v>552367.37</v>
      </c>
      <c r="AL81" s="165">
        <v>554614.82999999996</v>
      </c>
      <c r="AM81" s="165">
        <v>563454.29</v>
      </c>
      <c r="AN81" s="165">
        <v>570606.61</v>
      </c>
      <c r="AO81" s="165">
        <v>578185.35</v>
      </c>
    </row>
    <row r="82" spans="1:41" hidden="1" outlineLevel="1">
      <c r="A82" s="160">
        <v>2875</v>
      </c>
      <c r="B82" s="165">
        <v>206804.43</v>
      </c>
      <c r="C82" s="165">
        <v>217328.97</v>
      </c>
      <c r="D82" s="165">
        <v>222380.09</v>
      </c>
      <c r="E82" s="165">
        <v>233462.89</v>
      </c>
      <c r="F82" s="165">
        <v>241038.54</v>
      </c>
      <c r="G82" s="165">
        <v>254929.12</v>
      </c>
      <c r="H82" s="165">
        <v>260681.67</v>
      </c>
      <c r="I82" s="165">
        <v>274570.19</v>
      </c>
      <c r="J82" s="165">
        <v>289163.23</v>
      </c>
      <c r="K82" s="165">
        <v>294775.7</v>
      </c>
      <c r="L82" s="165">
        <v>300104.92</v>
      </c>
      <c r="M82" s="165">
        <v>313854.39</v>
      </c>
      <c r="N82" s="165">
        <v>321434.15999999997</v>
      </c>
      <c r="O82" s="165">
        <v>336725.54</v>
      </c>
      <c r="P82" s="165">
        <v>342056.82</v>
      </c>
      <c r="Q82" s="165">
        <v>357491.37</v>
      </c>
      <c r="R82" s="165">
        <v>365908.53</v>
      </c>
      <c r="S82" s="165">
        <v>373903.39</v>
      </c>
      <c r="T82" s="165">
        <v>378536.33</v>
      </c>
      <c r="U82" s="165">
        <v>396213.19</v>
      </c>
      <c r="V82" s="165">
        <v>403649.79</v>
      </c>
      <c r="W82" s="165">
        <v>422168.16</v>
      </c>
      <c r="X82" s="165">
        <v>427221.34</v>
      </c>
      <c r="Y82" s="165">
        <v>433112.94</v>
      </c>
      <c r="Z82" s="165">
        <v>453175.28</v>
      </c>
      <c r="AA82" s="165">
        <v>469031.1</v>
      </c>
      <c r="AB82" s="165">
        <v>476326.59</v>
      </c>
      <c r="AC82" s="165">
        <v>484884.86</v>
      </c>
      <c r="AD82" s="165">
        <v>492739.64</v>
      </c>
      <c r="AE82" s="165">
        <v>500036.16</v>
      </c>
      <c r="AF82" s="165">
        <v>515189.52</v>
      </c>
      <c r="AG82" s="165">
        <v>522483.98</v>
      </c>
      <c r="AH82" s="165">
        <v>552089.27</v>
      </c>
      <c r="AI82" s="165">
        <v>556858.17000000004</v>
      </c>
      <c r="AJ82" s="165">
        <v>564574.93000000005</v>
      </c>
      <c r="AK82" s="165">
        <v>572573.91</v>
      </c>
      <c r="AL82" s="165">
        <v>580709.88</v>
      </c>
      <c r="AM82" s="165">
        <v>597545.23</v>
      </c>
      <c r="AN82" s="165">
        <v>604000.24</v>
      </c>
      <c r="AO82" s="165">
        <v>620696.54</v>
      </c>
    </row>
    <row r="83" spans="1:41" hidden="1" outlineLevel="1">
      <c r="A83" s="160">
        <v>3000</v>
      </c>
      <c r="B83" s="165">
        <v>218590.72</v>
      </c>
      <c r="C83" s="165">
        <v>228974.15</v>
      </c>
      <c r="D83" s="165">
        <v>234586.62</v>
      </c>
      <c r="E83" s="165">
        <v>248896.41</v>
      </c>
      <c r="F83" s="165">
        <v>256333.01</v>
      </c>
      <c r="G83" s="165">
        <v>272185.74</v>
      </c>
      <c r="H83" s="165">
        <v>277940.34999999998</v>
      </c>
      <c r="I83" s="165">
        <v>291827.84000000003</v>
      </c>
      <c r="J83" s="165">
        <v>312171.37</v>
      </c>
      <c r="K83" s="165">
        <v>318062.96999999997</v>
      </c>
      <c r="L83" s="165">
        <v>324940.28000000003</v>
      </c>
      <c r="M83" s="165">
        <v>331956.64</v>
      </c>
      <c r="N83" s="165">
        <v>348793.02</v>
      </c>
      <c r="O83" s="165">
        <v>365067.02</v>
      </c>
      <c r="P83" s="165">
        <v>371801.16</v>
      </c>
      <c r="Q83" s="165">
        <v>378954.51</v>
      </c>
      <c r="R83" s="165">
        <v>396494.38</v>
      </c>
      <c r="S83" s="165">
        <v>404490.27</v>
      </c>
      <c r="T83" s="165">
        <v>411506.63</v>
      </c>
      <c r="U83" s="165">
        <v>418241.8</v>
      </c>
      <c r="V83" s="165">
        <v>438164.06</v>
      </c>
      <c r="W83" s="165">
        <v>443776.53</v>
      </c>
      <c r="X83" s="165">
        <v>449668.13</v>
      </c>
      <c r="Y83" s="165">
        <v>469589.36</v>
      </c>
      <c r="Z83" s="165">
        <v>481093.43</v>
      </c>
      <c r="AA83" s="165">
        <v>496669.09</v>
      </c>
      <c r="AB83" s="165">
        <v>506351.09</v>
      </c>
      <c r="AC83" s="165">
        <v>514768.25</v>
      </c>
      <c r="AD83" s="165">
        <v>521643.5</v>
      </c>
      <c r="AE83" s="165">
        <v>530761.06000000006</v>
      </c>
      <c r="AF83" s="165">
        <v>547597.43999999994</v>
      </c>
      <c r="AG83" s="165">
        <v>555875.55000000005</v>
      </c>
      <c r="AH83" s="165">
        <v>579728.29</v>
      </c>
      <c r="AI83" s="165">
        <v>595441.97</v>
      </c>
      <c r="AJ83" s="165">
        <v>600212.93000000005</v>
      </c>
      <c r="AK83" s="165">
        <v>609051.36</v>
      </c>
      <c r="AL83" s="165">
        <v>617188.36</v>
      </c>
      <c r="AM83" s="165">
        <v>641742.53</v>
      </c>
      <c r="AN83" s="165">
        <v>646232.30000000005</v>
      </c>
      <c r="AO83" s="165">
        <v>651281.36</v>
      </c>
    </row>
    <row r="84" spans="1:41" hidden="1" outlineLevel="1">
      <c r="A84" s="160">
        <v>3125</v>
      </c>
      <c r="B84" s="165">
        <v>224904.62</v>
      </c>
      <c r="C84" s="165">
        <v>243041.89</v>
      </c>
      <c r="D84" s="165">
        <v>249642.13</v>
      </c>
      <c r="E84" s="165">
        <v>263207.23</v>
      </c>
      <c r="F84" s="165">
        <v>272747.09000000003</v>
      </c>
      <c r="G84" s="165">
        <v>289512.40000000002</v>
      </c>
      <c r="H84" s="165">
        <v>295848.96000000002</v>
      </c>
      <c r="I84" s="165">
        <v>311750.09999999998</v>
      </c>
      <c r="J84" s="165">
        <v>327268.08</v>
      </c>
      <c r="K84" s="165">
        <v>333340.96000000002</v>
      </c>
      <c r="L84" s="165">
        <v>339532.29</v>
      </c>
      <c r="M84" s="165">
        <v>356227.56</v>
      </c>
      <c r="N84" s="165">
        <v>364645.75</v>
      </c>
      <c r="O84" s="165">
        <v>383243.43</v>
      </c>
      <c r="P84" s="165">
        <v>390371.03</v>
      </c>
      <c r="Q84" s="165">
        <v>397194.78</v>
      </c>
      <c r="R84" s="165">
        <v>418885.55</v>
      </c>
      <c r="S84" s="165">
        <v>427468.54</v>
      </c>
      <c r="T84" s="165">
        <v>434199.59</v>
      </c>
      <c r="U84" s="165">
        <v>441530.1</v>
      </c>
      <c r="V84" s="165">
        <v>461921.01</v>
      </c>
      <c r="W84" s="165">
        <v>482651.82</v>
      </c>
      <c r="X84" s="165">
        <v>487933.66</v>
      </c>
      <c r="Y84" s="165">
        <v>494926.33</v>
      </c>
      <c r="Z84" s="165">
        <v>497790.76</v>
      </c>
      <c r="AA84" s="165">
        <v>504244.74</v>
      </c>
      <c r="AB84" s="165">
        <v>508452.29</v>
      </c>
      <c r="AC84" s="165">
        <v>511963.56</v>
      </c>
      <c r="AD84" s="165">
        <v>520098.5</v>
      </c>
      <c r="AE84" s="165">
        <v>528237.56000000006</v>
      </c>
      <c r="AF84" s="165">
        <v>544512.59</v>
      </c>
      <c r="AG84" s="165">
        <v>559664.92000000004</v>
      </c>
      <c r="AH84" s="165">
        <v>571588.19999999995</v>
      </c>
      <c r="AI84" s="165">
        <v>588287.59</v>
      </c>
      <c r="AJ84" s="165">
        <v>603300.87</v>
      </c>
      <c r="AK84" s="165">
        <v>616907.17000000004</v>
      </c>
      <c r="AL84" s="165">
        <v>621959.31999999995</v>
      </c>
      <c r="AM84" s="165">
        <v>628973.62</v>
      </c>
      <c r="AN84" s="165">
        <v>637813.07999999996</v>
      </c>
      <c r="AO84" s="165">
        <v>645109.6</v>
      </c>
    </row>
    <row r="85" spans="1:41" hidden="1" outlineLevel="1">
      <c r="A85" s="160">
        <v>3250</v>
      </c>
      <c r="B85" s="165">
        <v>230797.25</v>
      </c>
      <c r="C85" s="165">
        <v>246210.17</v>
      </c>
      <c r="D85" s="165">
        <v>252966.97</v>
      </c>
      <c r="E85" s="165">
        <v>266853.43</v>
      </c>
      <c r="F85" s="165">
        <v>276674.48</v>
      </c>
      <c r="G85" s="165">
        <v>293867.24</v>
      </c>
      <c r="H85" s="165">
        <v>299940.12</v>
      </c>
      <c r="I85" s="165">
        <v>315400.42</v>
      </c>
      <c r="J85" s="165">
        <v>332152.34000000003</v>
      </c>
      <c r="K85" s="165">
        <v>337988.32</v>
      </c>
      <c r="L85" s="165">
        <v>344302.22</v>
      </c>
      <c r="M85" s="165">
        <v>360998.52</v>
      </c>
      <c r="N85" s="165">
        <v>369415.67999999999</v>
      </c>
      <c r="O85" s="165">
        <v>387599.3</v>
      </c>
      <c r="P85" s="165">
        <v>395091.52</v>
      </c>
      <c r="Q85" s="165">
        <v>414173.3</v>
      </c>
      <c r="R85" s="165">
        <v>423291.89</v>
      </c>
      <c r="S85" s="165">
        <v>430869.6</v>
      </c>
      <c r="T85" s="165">
        <v>438443.19</v>
      </c>
      <c r="U85" s="165">
        <v>459487.12</v>
      </c>
      <c r="V85" s="165">
        <v>467628.24</v>
      </c>
      <c r="W85" s="165">
        <v>488063.44</v>
      </c>
      <c r="X85" s="165">
        <v>494532.87</v>
      </c>
      <c r="Y85" s="165">
        <v>501580.13</v>
      </c>
      <c r="Z85" s="165">
        <v>507051.49</v>
      </c>
      <c r="AA85" s="165">
        <v>509997.29</v>
      </c>
      <c r="AB85" s="165">
        <v>518558.65</v>
      </c>
      <c r="AC85" s="165">
        <v>527253.91</v>
      </c>
      <c r="AD85" s="165">
        <v>534969.64</v>
      </c>
      <c r="AE85" s="165">
        <v>543671.07999999996</v>
      </c>
      <c r="AF85" s="165">
        <v>560366.35</v>
      </c>
      <c r="AG85" s="165">
        <v>568923.59</v>
      </c>
      <c r="AH85" s="165">
        <v>601893.89</v>
      </c>
      <c r="AI85" s="165">
        <v>608631.12</v>
      </c>
      <c r="AJ85" s="165">
        <v>619433.76</v>
      </c>
      <c r="AK85" s="165">
        <v>634447.04</v>
      </c>
      <c r="AL85" s="165">
        <v>643704.68000000005</v>
      </c>
      <c r="AM85" s="165">
        <v>745846.69</v>
      </c>
      <c r="AN85" s="165">
        <v>747952.01</v>
      </c>
      <c r="AO85" s="165">
        <v>750617.65</v>
      </c>
    </row>
    <row r="86" spans="1:41" hidden="1" outlineLevel="1">
      <c r="A86" s="160">
        <v>3375</v>
      </c>
      <c r="B86" s="165">
        <v>238372.9</v>
      </c>
      <c r="C86" s="165">
        <v>250433.17</v>
      </c>
      <c r="D86" s="165">
        <v>256752.22</v>
      </c>
      <c r="E86" s="165">
        <v>270220.5</v>
      </c>
      <c r="F86" s="165">
        <v>280324.8</v>
      </c>
      <c r="G86" s="165">
        <v>297719.44</v>
      </c>
      <c r="H86" s="165">
        <v>304456.67</v>
      </c>
      <c r="I86" s="165">
        <v>320450.51</v>
      </c>
      <c r="J86" s="165">
        <v>336867.68</v>
      </c>
      <c r="K86" s="165">
        <v>343460.71</v>
      </c>
      <c r="L86" s="165">
        <v>349072.15</v>
      </c>
      <c r="M86" s="165">
        <v>366612.02</v>
      </c>
      <c r="N86" s="165">
        <v>375587.44</v>
      </c>
      <c r="O86" s="165">
        <v>395091.52</v>
      </c>
      <c r="P86" s="165">
        <v>400842.01</v>
      </c>
      <c r="Q86" s="165">
        <v>418522.99</v>
      </c>
      <c r="R86" s="165">
        <v>429047.53</v>
      </c>
      <c r="S86" s="165">
        <v>437742.79</v>
      </c>
      <c r="T86" s="165">
        <v>445319.47</v>
      </c>
      <c r="U86" s="165">
        <v>466366.49</v>
      </c>
      <c r="V86" s="165">
        <v>474222.3</v>
      </c>
      <c r="W86" s="165">
        <v>495456.78</v>
      </c>
      <c r="X86" s="165">
        <v>502421.64</v>
      </c>
      <c r="Y86" s="165">
        <v>508874.59</v>
      </c>
      <c r="Z86" s="165">
        <v>519819.37</v>
      </c>
      <c r="AA86" s="165">
        <v>536377.65</v>
      </c>
      <c r="AB86" s="165">
        <v>545914.42000000004</v>
      </c>
      <c r="AC86" s="165">
        <v>555176.18000000005</v>
      </c>
      <c r="AD86" s="165">
        <v>563171.04</v>
      </c>
      <c r="AE86" s="165">
        <v>572573.91</v>
      </c>
      <c r="AF86" s="165">
        <v>601475.71</v>
      </c>
      <c r="AG86" s="165">
        <v>604841.75</v>
      </c>
      <c r="AH86" s="165">
        <v>619575.9</v>
      </c>
      <c r="AI86" s="165">
        <v>637531.89</v>
      </c>
      <c r="AJ86" s="165">
        <v>657173.99</v>
      </c>
      <c r="AK86" s="165">
        <v>665172.97</v>
      </c>
      <c r="AL86" s="165">
        <v>731393.73</v>
      </c>
      <c r="AM86" s="165">
        <v>745985.74</v>
      </c>
      <c r="AN86" s="165">
        <v>749351.78</v>
      </c>
      <c r="AO86" s="165">
        <v>767311.89</v>
      </c>
    </row>
    <row r="87" spans="1:41" hidden="1" outlineLevel="1">
      <c r="A87" s="160">
        <v>3500</v>
      </c>
      <c r="B87" s="165">
        <v>243420.93</v>
      </c>
      <c r="C87" s="165">
        <v>260822.78</v>
      </c>
      <c r="D87" s="165">
        <v>267275.73</v>
      </c>
      <c r="E87" s="165">
        <v>290003.71000000002</v>
      </c>
      <c r="F87" s="165">
        <v>300669.36</v>
      </c>
      <c r="G87" s="165">
        <v>310488.34999999998</v>
      </c>
      <c r="H87" s="165">
        <v>316520.03000000003</v>
      </c>
      <c r="I87" s="165">
        <v>331534.34000000003</v>
      </c>
      <c r="J87" s="165">
        <v>349492.39</v>
      </c>
      <c r="K87" s="165">
        <v>356506.69</v>
      </c>
      <c r="L87" s="165">
        <v>364225.51</v>
      </c>
      <c r="M87" s="165">
        <v>382321.58</v>
      </c>
      <c r="N87" s="165">
        <v>392424.85</v>
      </c>
      <c r="O87" s="165">
        <v>413890.05</v>
      </c>
      <c r="P87" s="165">
        <v>421328.71</v>
      </c>
      <c r="Q87" s="165">
        <v>441109.86</v>
      </c>
      <c r="R87" s="165">
        <v>451212.1</v>
      </c>
      <c r="S87" s="165">
        <v>459066.88</v>
      </c>
      <c r="T87" s="165">
        <v>466366.49</v>
      </c>
      <c r="U87" s="165">
        <v>487971.77</v>
      </c>
      <c r="V87" s="165">
        <v>493584.24</v>
      </c>
      <c r="W87" s="165">
        <v>513927.77</v>
      </c>
      <c r="X87" s="165">
        <v>520240.64000000001</v>
      </c>
      <c r="Y87" s="165">
        <v>527396.05000000005</v>
      </c>
      <c r="Z87" s="165">
        <v>533288.68000000005</v>
      </c>
      <c r="AA87" s="165">
        <v>551107.68000000005</v>
      </c>
      <c r="AB87" s="165">
        <v>560366.35</v>
      </c>
      <c r="AC87" s="165">
        <v>569766.13</v>
      </c>
      <c r="AD87" s="165">
        <v>592216.01</v>
      </c>
      <c r="AE87" s="165">
        <v>595862.21</v>
      </c>
      <c r="AF87" s="165">
        <v>608910.25</v>
      </c>
      <c r="AG87" s="165">
        <v>614943.99</v>
      </c>
      <c r="AH87" s="165">
        <v>636552.36</v>
      </c>
      <c r="AI87" s="165">
        <v>659842.72</v>
      </c>
      <c r="AJ87" s="165">
        <v>674431.64</v>
      </c>
      <c r="AK87" s="165">
        <v>734061.43</v>
      </c>
      <c r="AL87" s="165">
        <v>746686.14</v>
      </c>
      <c r="AM87" s="165">
        <v>769977.53</v>
      </c>
      <c r="AN87" s="165">
        <v>771240.31</v>
      </c>
      <c r="AO87" s="165">
        <v>778819.05</v>
      </c>
    </row>
    <row r="88" spans="1:41" hidden="1" outlineLevel="1">
      <c r="A88" s="160">
        <v>3625</v>
      </c>
      <c r="B88" s="165">
        <v>255910.71</v>
      </c>
      <c r="C88" s="165">
        <v>264467.95</v>
      </c>
      <c r="D88" s="165">
        <v>269800.26</v>
      </c>
      <c r="E88" s="165">
        <v>292669.34999999998</v>
      </c>
      <c r="F88" s="165">
        <v>303051.75</v>
      </c>
      <c r="G88" s="165">
        <v>313013.90999999997</v>
      </c>
      <c r="H88" s="165">
        <v>329849.26</v>
      </c>
      <c r="I88" s="165">
        <v>345847.22</v>
      </c>
      <c r="J88" s="165">
        <v>365206.07</v>
      </c>
      <c r="K88" s="165">
        <v>373344.1</v>
      </c>
      <c r="L88" s="165">
        <v>380078.24</v>
      </c>
      <c r="M88" s="165">
        <v>398599.7</v>
      </c>
      <c r="N88" s="165">
        <v>409963.69</v>
      </c>
      <c r="O88" s="165">
        <v>431990.24</v>
      </c>
      <c r="P88" s="165">
        <v>439567.95</v>
      </c>
      <c r="Q88" s="165">
        <v>446862.41</v>
      </c>
      <c r="R88" s="165">
        <v>470714.12</v>
      </c>
      <c r="S88" s="165">
        <v>478991.2</v>
      </c>
      <c r="T88" s="165">
        <v>486287.72</v>
      </c>
      <c r="U88" s="165">
        <v>493164</v>
      </c>
      <c r="V88" s="165">
        <v>515047.38</v>
      </c>
      <c r="W88" s="165">
        <v>530761.06000000006</v>
      </c>
      <c r="X88" s="165">
        <v>543109.73</v>
      </c>
      <c r="Y88" s="165">
        <v>549424.66</v>
      </c>
      <c r="Z88" s="165">
        <v>564014.61</v>
      </c>
      <c r="AA88" s="165">
        <v>583938.93000000005</v>
      </c>
      <c r="AB88" s="165">
        <v>594038.07999999996</v>
      </c>
      <c r="AC88" s="165">
        <v>616767.09</v>
      </c>
      <c r="AD88" s="165">
        <v>617472.64</v>
      </c>
      <c r="AE88" s="165">
        <v>637953.16</v>
      </c>
      <c r="AF88" s="165">
        <v>645109.6</v>
      </c>
      <c r="AG88" s="165">
        <v>654509.38</v>
      </c>
      <c r="AH88" s="165">
        <v>682708.72</v>
      </c>
      <c r="AI88" s="165">
        <v>769134.99</v>
      </c>
      <c r="AJ88" s="165">
        <v>781623.74</v>
      </c>
      <c r="AK88" s="165">
        <v>784849.7</v>
      </c>
      <c r="AL88" s="165">
        <v>787797.56</v>
      </c>
      <c r="AM88" s="165">
        <v>793829.24</v>
      </c>
      <c r="AN88" s="165">
        <v>837041.86</v>
      </c>
      <c r="AO88" s="165">
        <v>844619.57</v>
      </c>
    </row>
    <row r="89" spans="1:41" hidden="1" outlineLevel="1">
      <c r="A89" s="160">
        <v>3750</v>
      </c>
      <c r="B89" s="165">
        <v>262224.61</v>
      </c>
      <c r="C89" s="165">
        <v>286210.21999999997</v>
      </c>
      <c r="D89" s="165">
        <v>293999.08</v>
      </c>
      <c r="E89" s="165">
        <v>310068.11</v>
      </c>
      <c r="F89" s="165">
        <v>322412.65999999997</v>
      </c>
      <c r="G89" s="165">
        <v>342580.06</v>
      </c>
      <c r="H89" s="165">
        <v>349974.43</v>
      </c>
      <c r="I89" s="165">
        <v>357631.45</v>
      </c>
      <c r="J89" s="165">
        <v>388787.92</v>
      </c>
      <c r="K89" s="165">
        <v>396442.88</v>
      </c>
      <c r="L89" s="165">
        <v>406083.68</v>
      </c>
      <c r="M89" s="165">
        <v>416115.88</v>
      </c>
      <c r="N89" s="165">
        <v>439218.78</v>
      </c>
      <c r="O89" s="165">
        <v>461263.87</v>
      </c>
      <c r="P89" s="165">
        <v>468916.77</v>
      </c>
      <c r="Q89" s="165">
        <v>476050.55</v>
      </c>
      <c r="R89" s="165">
        <v>477307.15</v>
      </c>
      <c r="S89" s="165">
        <v>477868.5</v>
      </c>
      <c r="T89" s="165">
        <v>485165.02</v>
      </c>
      <c r="U89" s="165">
        <v>507612.84</v>
      </c>
      <c r="V89" s="165">
        <v>513927.77</v>
      </c>
      <c r="W89" s="165">
        <v>535394</v>
      </c>
      <c r="X89" s="165">
        <v>542688.46</v>
      </c>
      <c r="Y89" s="165">
        <v>572290.66</v>
      </c>
      <c r="Z89" s="165">
        <v>561067.78</v>
      </c>
      <c r="AA89" s="165">
        <v>592636.25</v>
      </c>
      <c r="AB89" s="165">
        <v>602318.25</v>
      </c>
      <c r="AC89" s="165">
        <v>603300.87</v>
      </c>
      <c r="AD89" s="165">
        <v>609332.55000000005</v>
      </c>
      <c r="AE89" s="165">
        <v>619575.9</v>
      </c>
      <c r="AF89" s="165">
        <v>640199.59</v>
      </c>
      <c r="AG89" s="165">
        <v>651002.23</v>
      </c>
      <c r="AH89" s="165">
        <v>748793.52</v>
      </c>
      <c r="AI89" s="165">
        <v>750617.65</v>
      </c>
      <c r="AJ89" s="165">
        <v>763664.66</v>
      </c>
      <c r="AK89" s="165">
        <v>771941.74</v>
      </c>
      <c r="AL89" s="165">
        <v>778819.05</v>
      </c>
      <c r="AM89" s="165">
        <v>815155.39</v>
      </c>
      <c r="AN89" s="165">
        <v>816415.08</v>
      </c>
      <c r="AO89" s="165">
        <v>819926.35</v>
      </c>
    </row>
    <row r="90" spans="1:41" hidden="1" outlineLevel="1">
      <c r="A90" s="160">
        <v>3875</v>
      </c>
      <c r="B90" s="165">
        <v>268118.27</v>
      </c>
      <c r="C90" s="165">
        <v>289377.46999999997</v>
      </c>
      <c r="D90" s="165">
        <v>296739.90999999997</v>
      </c>
      <c r="E90" s="165">
        <v>312592.64000000001</v>
      </c>
      <c r="F90" s="165">
        <v>326344.17</v>
      </c>
      <c r="G90" s="165">
        <v>348125.58</v>
      </c>
      <c r="H90" s="165">
        <v>354328.24</v>
      </c>
      <c r="I90" s="165">
        <v>371801.16</v>
      </c>
      <c r="J90" s="165">
        <v>392614.37</v>
      </c>
      <c r="K90" s="165">
        <v>401329.2</v>
      </c>
      <c r="L90" s="165">
        <v>410834.04</v>
      </c>
      <c r="M90" s="165">
        <v>421048.55</v>
      </c>
      <c r="N90" s="165">
        <v>444100.98</v>
      </c>
      <c r="O90" s="165">
        <v>466942.26</v>
      </c>
      <c r="P90" s="165">
        <v>474596.19</v>
      </c>
      <c r="Q90" s="165">
        <v>482358.27</v>
      </c>
      <c r="R90" s="165">
        <v>506808.41</v>
      </c>
      <c r="S90" s="165">
        <v>515917.73</v>
      </c>
      <c r="T90" s="165">
        <v>523706.59</v>
      </c>
      <c r="U90" s="165">
        <v>532587.25</v>
      </c>
      <c r="V90" s="165">
        <v>556314.32999999996</v>
      </c>
      <c r="W90" s="165">
        <v>580342.17000000004</v>
      </c>
      <c r="X90" s="165">
        <v>587734.48</v>
      </c>
      <c r="Y90" s="165">
        <v>595301.89</v>
      </c>
      <c r="Z90" s="165">
        <v>601893.89</v>
      </c>
      <c r="AA90" s="165">
        <v>607367.31000000006</v>
      </c>
      <c r="AB90" s="165">
        <v>616907.17000000004</v>
      </c>
      <c r="AC90" s="165">
        <v>627011.47</v>
      </c>
      <c r="AD90" s="165">
        <v>637251.73</v>
      </c>
      <c r="AE90" s="165">
        <v>647636.18999999994</v>
      </c>
      <c r="AF90" s="165">
        <v>720168.79</v>
      </c>
      <c r="AG90" s="165">
        <v>727325.23</v>
      </c>
      <c r="AH90" s="165">
        <v>778115.56</v>
      </c>
      <c r="AI90" s="165">
        <v>786113.51</v>
      </c>
      <c r="AJ90" s="165">
        <v>813611.42</v>
      </c>
      <c r="AK90" s="165">
        <v>821468.26</v>
      </c>
      <c r="AL90" s="165">
        <v>843637.98</v>
      </c>
      <c r="AM90" s="165">
        <v>863419.13</v>
      </c>
      <c r="AN90" s="165">
        <v>864821.99</v>
      </c>
      <c r="AO90" s="165">
        <v>865665.56</v>
      </c>
    </row>
    <row r="91" spans="1:41" hidden="1" outlineLevel="1">
      <c r="A91" s="160">
        <v>4000</v>
      </c>
      <c r="B91" s="165">
        <v>274851.38</v>
      </c>
      <c r="C91" s="165">
        <v>298564.03999999998</v>
      </c>
      <c r="D91" s="165">
        <v>307121.28000000003</v>
      </c>
      <c r="E91" s="165">
        <v>323539.48</v>
      </c>
      <c r="F91" s="165">
        <v>333498.55</v>
      </c>
      <c r="G91" s="165">
        <v>352580.33</v>
      </c>
      <c r="H91" s="165">
        <v>359032.25</v>
      </c>
      <c r="I91" s="165">
        <v>376429.98</v>
      </c>
      <c r="J91" s="165">
        <v>396774.54</v>
      </c>
      <c r="K91" s="165">
        <v>405473.92</v>
      </c>
      <c r="L91" s="165">
        <v>413469.81</v>
      </c>
      <c r="M91" s="165">
        <v>434234.61</v>
      </c>
      <c r="N91" s="165">
        <v>447842.97</v>
      </c>
      <c r="O91" s="165">
        <v>473239.68</v>
      </c>
      <c r="P91" s="165">
        <v>480954.38</v>
      </c>
      <c r="Q91" s="165">
        <v>489095.5</v>
      </c>
      <c r="R91" s="165">
        <v>514628.17</v>
      </c>
      <c r="S91" s="165">
        <v>523185.41</v>
      </c>
      <c r="T91" s="165">
        <v>531185.42000000004</v>
      </c>
      <c r="U91" s="165">
        <v>555736.5</v>
      </c>
      <c r="V91" s="165">
        <v>563454.29</v>
      </c>
      <c r="W91" s="165">
        <v>586744.65</v>
      </c>
      <c r="X91" s="165">
        <v>595020.69999999995</v>
      </c>
      <c r="Y91" s="165">
        <v>603720.07999999996</v>
      </c>
      <c r="Z91" s="165">
        <v>605403.1</v>
      </c>
      <c r="AA91" s="165">
        <v>607650.56000000006</v>
      </c>
      <c r="AB91" s="165">
        <v>630655.61</v>
      </c>
      <c r="AC91" s="165">
        <v>634586.09</v>
      </c>
      <c r="AD91" s="165">
        <v>638093.24</v>
      </c>
      <c r="AE91" s="165">
        <v>705439.79</v>
      </c>
      <c r="AF91" s="165">
        <v>725361.02</v>
      </c>
      <c r="AG91" s="165">
        <v>732519.52</v>
      </c>
      <c r="AH91" s="165">
        <v>778115.56</v>
      </c>
      <c r="AI91" s="165">
        <v>795371.15</v>
      </c>
      <c r="AJ91" s="165">
        <v>813611.42</v>
      </c>
      <c r="AK91" s="165">
        <v>826939.62</v>
      </c>
      <c r="AL91" s="165">
        <v>844198.3</v>
      </c>
      <c r="AM91" s="165">
        <v>863561.27</v>
      </c>
      <c r="AN91" s="165">
        <v>865103.18</v>
      </c>
      <c r="AO91" s="165">
        <v>866925.25</v>
      </c>
    </row>
    <row r="92" spans="1:41" hidden="1" outlineLevel="1">
      <c r="A92" s="160">
        <v>4125</v>
      </c>
      <c r="B92" s="165">
        <v>286357.51</v>
      </c>
      <c r="C92" s="165">
        <v>302911.67</v>
      </c>
      <c r="D92" s="165">
        <v>310488.34999999998</v>
      </c>
      <c r="E92" s="165">
        <v>327886.08000000002</v>
      </c>
      <c r="F92" s="165">
        <v>341917.77</v>
      </c>
      <c r="G92" s="165">
        <v>366047.58</v>
      </c>
      <c r="H92" s="165">
        <v>374047.59</v>
      </c>
      <c r="I92" s="165">
        <v>393407.47</v>
      </c>
      <c r="J92" s="165">
        <v>413610.92</v>
      </c>
      <c r="K92" s="165">
        <v>420626.25</v>
      </c>
      <c r="L92" s="165">
        <v>428624.2</v>
      </c>
      <c r="M92" s="165">
        <v>450510.67</v>
      </c>
      <c r="N92" s="165">
        <v>462015.77</v>
      </c>
      <c r="O92" s="165">
        <v>486873.79</v>
      </c>
      <c r="P92" s="165">
        <v>497230.44</v>
      </c>
      <c r="Q92" s="165">
        <v>507192.6</v>
      </c>
      <c r="R92" s="165">
        <v>535110.75</v>
      </c>
      <c r="S92" s="165">
        <v>544373.54</v>
      </c>
      <c r="T92" s="165">
        <v>552089.27</v>
      </c>
      <c r="U92" s="165">
        <v>575239.55000000005</v>
      </c>
      <c r="V92" s="165">
        <v>583096.39</v>
      </c>
      <c r="W92" s="165">
        <v>607140.71</v>
      </c>
      <c r="X92" s="165">
        <v>616347.88</v>
      </c>
      <c r="Y92" s="165">
        <v>624484.88</v>
      </c>
      <c r="Z92" s="165">
        <v>626167.9</v>
      </c>
      <c r="AA92" s="165">
        <v>628973.62</v>
      </c>
      <c r="AB92" s="165">
        <v>630937.82999999996</v>
      </c>
      <c r="AC92" s="165">
        <v>640478.71999999997</v>
      </c>
      <c r="AD92" s="165">
        <v>692113.65</v>
      </c>
      <c r="AE92" s="165">
        <v>726904.99</v>
      </c>
      <c r="AF92" s="165">
        <v>733640.16</v>
      </c>
      <c r="AG92" s="165">
        <v>740934.62</v>
      </c>
      <c r="AH92" s="165">
        <v>797194.25</v>
      </c>
      <c r="AI92" s="165">
        <v>798741.31</v>
      </c>
      <c r="AJ92" s="165">
        <v>814313.88</v>
      </c>
      <c r="AK92" s="165">
        <v>837041.86</v>
      </c>
      <c r="AL92" s="165">
        <v>845039.81</v>
      </c>
      <c r="AM92" s="165">
        <v>864120.56</v>
      </c>
      <c r="AN92" s="165">
        <v>865384.37</v>
      </c>
      <c r="AO92" s="165">
        <v>906352.62</v>
      </c>
    </row>
    <row r="93" spans="1:41" hidden="1" outlineLevel="1">
      <c r="A93" s="160">
        <v>4250</v>
      </c>
      <c r="B93" s="165">
        <v>292251.17</v>
      </c>
      <c r="C93" s="165">
        <v>307260.33</v>
      </c>
      <c r="D93" s="165">
        <v>313996.53000000003</v>
      </c>
      <c r="E93" s="165">
        <v>341077.29</v>
      </c>
      <c r="F93" s="165">
        <v>356364.55</v>
      </c>
      <c r="G93" s="165">
        <v>369513.53</v>
      </c>
      <c r="H93" s="165">
        <v>378113</v>
      </c>
      <c r="I93" s="165">
        <v>397477</v>
      </c>
      <c r="J93" s="165">
        <v>418241.8</v>
      </c>
      <c r="K93" s="165">
        <v>425677.37</v>
      </c>
      <c r="L93" s="165">
        <v>434094.53</v>
      </c>
      <c r="M93" s="165">
        <v>455420.68</v>
      </c>
      <c r="N93" s="165">
        <v>467766.26</v>
      </c>
      <c r="O93" s="165">
        <v>491758.05</v>
      </c>
      <c r="P93" s="165">
        <v>502001.4</v>
      </c>
      <c r="Q93" s="165">
        <v>511261.1</v>
      </c>
      <c r="R93" s="165">
        <v>539460.43999999994</v>
      </c>
      <c r="S93" s="165">
        <v>548722.19999999995</v>
      </c>
      <c r="T93" s="165">
        <v>557000.31000000006</v>
      </c>
      <c r="U93" s="165">
        <v>583096.39</v>
      </c>
      <c r="V93" s="165">
        <v>590110.68999999994</v>
      </c>
      <c r="W93" s="165">
        <v>615085.1</v>
      </c>
      <c r="X93" s="165">
        <v>623079.96</v>
      </c>
      <c r="Y93" s="165">
        <v>631780.37</v>
      </c>
      <c r="Z93" s="165">
        <v>634586.09</v>
      </c>
      <c r="AA93" s="165">
        <v>637394.9</v>
      </c>
      <c r="AB93" s="165">
        <v>644128.01</v>
      </c>
      <c r="AC93" s="165">
        <v>694214.85</v>
      </c>
      <c r="AD93" s="165">
        <v>727325.23</v>
      </c>
      <c r="AE93" s="165">
        <v>737008.26</v>
      </c>
      <c r="AF93" s="165">
        <v>774327.22</v>
      </c>
      <c r="AG93" s="165">
        <v>781762.79</v>
      </c>
      <c r="AH93" s="165">
        <v>798460.12</v>
      </c>
      <c r="AI93" s="165">
        <v>815435.55</v>
      </c>
      <c r="AJ93" s="165">
        <v>823992.79</v>
      </c>
      <c r="AK93" s="165">
        <v>846862.91</v>
      </c>
      <c r="AL93" s="165">
        <v>857668.64</v>
      </c>
      <c r="AM93" s="165">
        <v>865103.18</v>
      </c>
      <c r="AN93" s="165">
        <v>909437.47</v>
      </c>
      <c r="AO93" s="165">
        <v>909999.85</v>
      </c>
    </row>
    <row r="94" spans="1:41" hidden="1" outlineLevel="1">
      <c r="A94" s="160">
        <v>4375</v>
      </c>
      <c r="B94" s="165">
        <v>299405.55</v>
      </c>
      <c r="C94" s="165">
        <v>310488.34999999998</v>
      </c>
      <c r="D94" s="165">
        <v>316662.17</v>
      </c>
      <c r="E94" s="165">
        <v>343460.71</v>
      </c>
      <c r="F94" s="165">
        <v>358894.23</v>
      </c>
      <c r="G94" s="165">
        <v>372360.45</v>
      </c>
      <c r="H94" s="165">
        <v>381481.1</v>
      </c>
      <c r="I94" s="165">
        <v>402387.01</v>
      </c>
      <c r="J94" s="165">
        <v>422869.59</v>
      </c>
      <c r="K94" s="165">
        <v>430306.19</v>
      </c>
      <c r="L94" s="165">
        <v>439567.95</v>
      </c>
      <c r="M94" s="165">
        <v>461315.37</v>
      </c>
      <c r="N94" s="165">
        <v>473519.84</v>
      </c>
      <c r="O94" s="165">
        <v>498213.06</v>
      </c>
      <c r="P94" s="165">
        <v>508171.1</v>
      </c>
      <c r="Q94" s="165">
        <v>538058.61</v>
      </c>
      <c r="R94" s="165">
        <v>545072.91</v>
      </c>
      <c r="S94" s="165">
        <v>555456.34</v>
      </c>
      <c r="T94" s="165">
        <v>564296.82999999996</v>
      </c>
      <c r="U94" s="165">
        <v>589828.47</v>
      </c>
      <c r="V94" s="165">
        <v>597545.23</v>
      </c>
      <c r="W94" s="165">
        <v>621002.44999999995</v>
      </c>
      <c r="X94" s="165">
        <v>629980.96</v>
      </c>
      <c r="Y94" s="165">
        <v>658296.68999999994</v>
      </c>
      <c r="Z94" s="165">
        <v>651561.52</v>
      </c>
      <c r="AA94" s="165">
        <v>659419.39</v>
      </c>
      <c r="AB94" s="165">
        <v>694637.15</v>
      </c>
      <c r="AC94" s="165">
        <v>730833.41</v>
      </c>
      <c r="AD94" s="165">
        <v>738691.28</v>
      </c>
      <c r="AE94" s="165">
        <v>778819.05</v>
      </c>
      <c r="AF94" s="165">
        <v>783587.95</v>
      </c>
      <c r="AG94" s="165">
        <v>793266.86</v>
      </c>
      <c r="AH94" s="165">
        <v>844198.3</v>
      </c>
      <c r="AI94" s="165">
        <v>845179.89</v>
      </c>
      <c r="AJ94" s="165">
        <v>846862.91</v>
      </c>
      <c r="AK94" s="165">
        <v>856966.18</v>
      </c>
      <c r="AL94" s="165">
        <v>867346.52</v>
      </c>
      <c r="AM94" s="165">
        <v>902564.28</v>
      </c>
      <c r="AN94" s="165">
        <v>909720.72</v>
      </c>
      <c r="AO94" s="165">
        <v>911121.52</v>
      </c>
    </row>
    <row r="95" spans="1:41" hidden="1" outlineLevel="1">
      <c r="A95" s="160">
        <v>4500</v>
      </c>
      <c r="B95" s="165">
        <v>305437.23</v>
      </c>
      <c r="C95" s="165">
        <v>331534.34000000003</v>
      </c>
      <c r="D95" s="165">
        <v>340512.85</v>
      </c>
      <c r="E95" s="165">
        <v>359454.55</v>
      </c>
      <c r="F95" s="165">
        <v>376429.98</v>
      </c>
      <c r="G95" s="165">
        <v>402912.31</v>
      </c>
      <c r="H95" s="165">
        <v>410665.12</v>
      </c>
      <c r="I95" s="165">
        <v>431571.03</v>
      </c>
      <c r="J95" s="165">
        <v>441250.97</v>
      </c>
      <c r="K95" s="165">
        <v>450088.37</v>
      </c>
      <c r="L95" s="165">
        <v>459347.04</v>
      </c>
      <c r="M95" s="165">
        <v>482780.57</v>
      </c>
      <c r="N95" s="165">
        <v>496812.26</v>
      </c>
      <c r="O95" s="165">
        <v>524587.24</v>
      </c>
      <c r="P95" s="165">
        <v>533148.6</v>
      </c>
      <c r="Q95" s="165">
        <v>548021.80000000005</v>
      </c>
      <c r="R95" s="165">
        <v>589718.26</v>
      </c>
      <c r="S95" s="165">
        <v>600541.5</v>
      </c>
      <c r="T95" s="165">
        <v>610046.34</v>
      </c>
      <c r="U95" s="165">
        <v>626306.94999999995</v>
      </c>
      <c r="V95" s="165">
        <v>647496.11</v>
      </c>
      <c r="W95" s="165">
        <v>675128.95</v>
      </c>
      <c r="X95" s="165">
        <v>683844.81</v>
      </c>
      <c r="Y95" s="165">
        <v>693092.15</v>
      </c>
      <c r="Z95" s="165">
        <v>719189.26</v>
      </c>
      <c r="AA95" s="165">
        <v>742901.92</v>
      </c>
      <c r="AB95" s="165">
        <v>780639.06</v>
      </c>
      <c r="AC95" s="165">
        <v>788354.79</v>
      </c>
      <c r="AD95" s="165">
        <v>799722.9</v>
      </c>
      <c r="AE95" s="165">
        <v>809401.81</v>
      </c>
      <c r="AF95" s="165">
        <v>814595.07</v>
      </c>
      <c r="AG95" s="165">
        <v>839568.45</v>
      </c>
      <c r="AH95" s="165">
        <v>857389.51</v>
      </c>
      <c r="AI95" s="165">
        <v>859350.63</v>
      </c>
      <c r="AJ95" s="165">
        <v>912245.25</v>
      </c>
      <c r="AK95" s="165">
        <v>913646.05</v>
      </c>
      <c r="AL95" s="165">
        <v>920522.33</v>
      </c>
      <c r="AM95" s="165">
        <v>934693.07</v>
      </c>
      <c r="AN95" s="165">
        <v>940445.62</v>
      </c>
      <c r="AO95" s="165">
        <v>968643.93</v>
      </c>
    </row>
    <row r="96" spans="1:41" hidden="1" outlineLevel="1">
      <c r="A96" s="160">
        <v>4625</v>
      </c>
      <c r="B96" s="165">
        <v>317224.55</v>
      </c>
      <c r="C96" s="165">
        <v>334760.3</v>
      </c>
      <c r="D96" s="165">
        <v>344302.22</v>
      </c>
      <c r="E96" s="165">
        <v>363804.24</v>
      </c>
      <c r="F96" s="165">
        <v>379940.22</v>
      </c>
      <c r="G96" s="165">
        <v>407299.08</v>
      </c>
      <c r="H96" s="165">
        <v>416274.5</v>
      </c>
      <c r="I96" s="165">
        <v>438301.05</v>
      </c>
      <c r="J96" s="165">
        <v>460473.86</v>
      </c>
      <c r="K96" s="165">
        <v>468188.56</v>
      </c>
      <c r="L96" s="165">
        <v>478991.2</v>
      </c>
      <c r="M96" s="165">
        <v>490076.06</v>
      </c>
      <c r="N96" s="165">
        <v>519399.13</v>
      </c>
      <c r="O96" s="165">
        <v>547072.14</v>
      </c>
      <c r="P96" s="165">
        <v>557371.11</v>
      </c>
      <c r="Q96" s="165">
        <v>566612.27</v>
      </c>
      <c r="R96" s="165">
        <v>596052.76</v>
      </c>
      <c r="S96" s="165">
        <v>607087.15</v>
      </c>
      <c r="T96" s="165">
        <v>616347.88</v>
      </c>
      <c r="U96" s="165">
        <v>643427.61</v>
      </c>
      <c r="V96" s="165">
        <v>653246.6</v>
      </c>
      <c r="W96" s="165">
        <v>681201.83</v>
      </c>
      <c r="X96" s="165">
        <v>690972.41</v>
      </c>
      <c r="Y96" s="165">
        <v>700608.06</v>
      </c>
      <c r="Z96" s="165">
        <v>753700.44</v>
      </c>
      <c r="AA96" s="165">
        <v>765626.81</v>
      </c>
      <c r="AB96" s="165">
        <v>789198.36</v>
      </c>
      <c r="AC96" s="165">
        <v>800002.03</v>
      </c>
      <c r="AD96" s="165">
        <v>810385.46</v>
      </c>
      <c r="AE96" s="165">
        <v>815716.74</v>
      </c>
      <c r="AF96" s="165">
        <v>840688.06</v>
      </c>
      <c r="AG96" s="165">
        <v>849247.36</v>
      </c>
      <c r="AH96" s="165">
        <v>867066.36</v>
      </c>
      <c r="AI96" s="165">
        <v>878152.25</v>
      </c>
      <c r="AJ96" s="165">
        <v>918977.33</v>
      </c>
      <c r="AK96" s="165">
        <v>920522.33</v>
      </c>
      <c r="AL96" s="165">
        <v>927817.82</v>
      </c>
      <c r="AM96" s="165">
        <v>936233.95</v>
      </c>
      <c r="AN96" s="165">
        <v>971452.74</v>
      </c>
      <c r="AO96" s="165">
        <v>979449.66</v>
      </c>
    </row>
    <row r="97" spans="1:41" hidden="1" outlineLevel="1">
      <c r="A97" s="160">
        <v>4750</v>
      </c>
      <c r="B97" s="165">
        <v>323539.48</v>
      </c>
      <c r="C97" s="165">
        <v>338549.67</v>
      </c>
      <c r="D97" s="165">
        <v>348089.53</v>
      </c>
      <c r="E97" s="165">
        <v>377692.76</v>
      </c>
      <c r="F97" s="165">
        <v>395649.78</v>
      </c>
      <c r="G97" s="165">
        <v>411506.63</v>
      </c>
      <c r="H97" s="165">
        <v>421048.55</v>
      </c>
      <c r="I97" s="165">
        <v>442512.72</v>
      </c>
      <c r="J97" s="165">
        <v>465241.73</v>
      </c>
      <c r="K97" s="165">
        <v>473801.03</v>
      </c>
      <c r="L97" s="165">
        <v>482916.53</v>
      </c>
      <c r="M97" s="165">
        <v>507612.84</v>
      </c>
      <c r="N97" s="165">
        <v>523325.49</v>
      </c>
      <c r="O97" s="165">
        <v>553409.73</v>
      </c>
      <c r="P97" s="165">
        <v>563733.42000000004</v>
      </c>
      <c r="Q97" s="165">
        <v>584358.14</v>
      </c>
      <c r="R97" s="165">
        <v>603720.07999999996</v>
      </c>
      <c r="S97" s="165">
        <v>615085.1</v>
      </c>
      <c r="T97" s="165">
        <v>623500.19999999995</v>
      </c>
      <c r="U97" s="165">
        <v>650861.12</v>
      </c>
      <c r="V97" s="165">
        <v>660120.81999999995</v>
      </c>
      <c r="W97" s="165">
        <v>688321.19</v>
      </c>
      <c r="X97" s="165">
        <v>698561.45</v>
      </c>
      <c r="Y97" s="165">
        <v>708105.43</v>
      </c>
      <c r="Z97" s="165">
        <v>761839.5</v>
      </c>
      <c r="AA97" s="165">
        <v>769977.53</v>
      </c>
      <c r="AB97" s="165">
        <v>800002.03</v>
      </c>
      <c r="AC97" s="165">
        <v>810385.46</v>
      </c>
      <c r="AD97" s="165">
        <v>821468.26</v>
      </c>
      <c r="AE97" s="165">
        <v>824416.12</v>
      </c>
      <c r="AF97" s="165">
        <v>850510.14</v>
      </c>
      <c r="AG97" s="165">
        <v>858229.99</v>
      </c>
      <c r="AH97" s="165">
        <v>894567.36</v>
      </c>
      <c r="AI97" s="165">
        <v>920380.19</v>
      </c>
      <c r="AJ97" s="165">
        <v>928659.33</v>
      </c>
      <c r="AK97" s="165">
        <v>936515.14</v>
      </c>
      <c r="AL97" s="165">
        <v>938339.27</v>
      </c>
      <c r="AM97" s="165">
        <v>973837.19</v>
      </c>
      <c r="AN97" s="165">
        <v>982256.41</v>
      </c>
      <c r="AO97" s="165">
        <v>990812.62</v>
      </c>
    </row>
    <row r="98" spans="1:41" hidden="1" outlineLevel="1">
      <c r="A98" s="160">
        <v>4875</v>
      </c>
      <c r="B98" s="165">
        <v>329709.18</v>
      </c>
      <c r="C98" s="165">
        <v>342338.01</v>
      </c>
      <c r="D98" s="165">
        <v>351878.9</v>
      </c>
      <c r="E98" s="165">
        <v>381762.29</v>
      </c>
      <c r="F98" s="165">
        <v>399441.21</v>
      </c>
      <c r="G98" s="165">
        <v>416135.45</v>
      </c>
      <c r="H98" s="165">
        <v>425536.26</v>
      </c>
      <c r="I98" s="165">
        <v>446862.41</v>
      </c>
      <c r="J98" s="165">
        <v>470714.12</v>
      </c>
      <c r="K98" s="165">
        <v>478991.2</v>
      </c>
      <c r="L98" s="165">
        <v>488250.9</v>
      </c>
      <c r="M98" s="165">
        <v>512805.07</v>
      </c>
      <c r="N98" s="165">
        <v>527115.89</v>
      </c>
      <c r="O98" s="165">
        <v>555456.34</v>
      </c>
      <c r="P98" s="165">
        <v>567661.84</v>
      </c>
      <c r="Q98" s="165">
        <v>602037.06000000006</v>
      </c>
      <c r="R98" s="165">
        <v>610594.30000000005</v>
      </c>
      <c r="S98" s="165">
        <v>620978.76</v>
      </c>
      <c r="T98" s="165">
        <v>629676.07999999996</v>
      </c>
      <c r="U98" s="165">
        <v>657173.99</v>
      </c>
      <c r="V98" s="165">
        <v>667137.18000000005</v>
      </c>
      <c r="W98" s="165">
        <v>695337.55</v>
      </c>
      <c r="X98" s="165">
        <v>705439.79</v>
      </c>
      <c r="Y98" s="165">
        <v>715259.81</v>
      </c>
      <c r="Z98" s="165">
        <v>769977.53</v>
      </c>
      <c r="AA98" s="165">
        <v>802527.59</v>
      </c>
      <c r="AB98" s="165">
        <v>809401.81</v>
      </c>
      <c r="AC98" s="165">
        <v>817959.05</v>
      </c>
      <c r="AD98" s="165">
        <v>825536.76</v>
      </c>
      <c r="AE98" s="165">
        <v>833535.74</v>
      </c>
      <c r="AF98" s="165">
        <v>860053.09</v>
      </c>
      <c r="AG98" s="165">
        <v>878152.25</v>
      </c>
      <c r="AH98" s="165">
        <v>906071.43</v>
      </c>
      <c r="AI98" s="165">
        <v>930203.3</v>
      </c>
      <c r="AJ98" s="165">
        <v>931886.32</v>
      </c>
      <c r="AK98" s="165">
        <v>946617.38</v>
      </c>
      <c r="AL98" s="165">
        <v>978047.83</v>
      </c>
      <c r="AM98" s="165">
        <v>984919.99</v>
      </c>
      <c r="AN98" s="165">
        <v>993619.37</v>
      </c>
      <c r="AO98" s="165">
        <v>994743.1</v>
      </c>
    </row>
    <row r="99" spans="1:41" hidden="1" outlineLevel="1">
      <c r="A99" s="160">
        <v>5000</v>
      </c>
      <c r="B99" s="165">
        <v>346266.43</v>
      </c>
      <c r="C99" s="165">
        <v>353281.76</v>
      </c>
      <c r="D99" s="165">
        <v>378113</v>
      </c>
      <c r="E99" s="165">
        <v>409261.23</v>
      </c>
      <c r="F99" s="165">
        <v>416556.72</v>
      </c>
      <c r="G99" s="165">
        <v>431571.03</v>
      </c>
      <c r="H99" s="165">
        <v>446721.3</v>
      </c>
      <c r="I99" s="165">
        <v>461594.5</v>
      </c>
      <c r="J99" s="165">
        <v>477868.5</v>
      </c>
      <c r="K99" s="165">
        <v>492739.64</v>
      </c>
      <c r="L99" s="165">
        <v>507472.76</v>
      </c>
      <c r="M99" s="165">
        <v>538058.61</v>
      </c>
      <c r="N99" s="165">
        <v>559245.71</v>
      </c>
      <c r="O99" s="165">
        <v>559664.92000000004</v>
      </c>
      <c r="P99" s="165">
        <v>573555.5</v>
      </c>
      <c r="Q99" s="165">
        <v>606106.59</v>
      </c>
      <c r="R99" s="165">
        <v>634023.71</v>
      </c>
      <c r="S99" s="165">
        <v>649738.42000000004</v>
      </c>
      <c r="T99" s="165">
        <v>666292.57999999996</v>
      </c>
      <c r="U99" s="165">
        <v>695617.71</v>
      </c>
      <c r="V99" s="165">
        <v>712035.91</v>
      </c>
      <c r="W99" s="165">
        <v>728588.01</v>
      </c>
      <c r="X99" s="165">
        <v>744723.99</v>
      </c>
      <c r="Y99" s="165">
        <v>760997.99</v>
      </c>
      <c r="Z99" s="165">
        <v>808698.32</v>
      </c>
      <c r="AA99" s="165">
        <v>834797.49</v>
      </c>
      <c r="AB99" s="165">
        <v>842516.31</v>
      </c>
      <c r="AC99" s="165">
        <v>850369.03</v>
      </c>
      <c r="AD99" s="165">
        <v>859910.95</v>
      </c>
      <c r="AE99" s="165">
        <v>868050.01</v>
      </c>
      <c r="AF99" s="165">
        <v>886568.38</v>
      </c>
      <c r="AG99" s="165">
        <v>911820.89</v>
      </c>
      <c r="AH99" s="165">
        <v>942972.21</v>
      </c>
      <c r="AI99" s="165">
        <v>958684.86</v>
      </c>
      <c r="AJ99" s="165">
        <v>978047.83</v>
      </c>
      <c r="AK99" s="165">
        <v>979868.87</v>
      </c>
      <c r="AL99" s="165">
        <v>1017049.81</v>
      </c>
      <c r="AM99" s="165">
        <v>1026168.4</v>
      </c>
      <c r="AN99" s="165">
        <v>1027570.23</v>
      </c>
      <c r="AO99" s="165">
        <v>1040481.28</v>
      </c>
    </row>
    <row r="100" spans="1:41" hidden="1" outlineLevel="1">
      <c r="A100" s="160">
        <v>5125</v>
      </c>
      <c r="B100" s="165">
        <v>354822.64</v>
      </c>
      <c r="C100" s="165">
        <v>371237.75</v>
      </c>
      <c r="D100" s="165">
        <v>390635.74</v>
      </c>
      <c r="E100" s="165">
        <v>416414.58</v>
      </c>
      <c r="F100" s="165">
        <v>423714.19</v>
      </c>
      <c r="G100" s="165">
        <v>440829.7</v>
      </c>
      <c r="H100" s="165">
        <v>448126.22</v>
      </c>
      <c r="I100" s="165">
        <v>486566.85</v>
      </c>
      <c r="J100" s="165">
        <v>493584.24</v>
      </c>
      <c r="K100" s="165">
        <v>512244.75</v>
      </c>
      <c r="L100" s="165">
        <v>520379.69</v>
      </c>
      <c r="M100" s="165">
        <v>554614.82999999996</v>
      </c>
      <c r="N100" s="165">
        <v>557420.55000000005</v>
      </c>
      <c r="O100" s="165">
        <v>568923.59</v>
      </c>
      <c r="P100" s="165">
        <v>591233.39</v>
      </c>
      <c r="Q100" s="165">
        <v>621818.21</v>
      </c>
      <c r="R100" s="165">
        <v>649738.42000000004</v>
      </c>
      <c r="S100" s="165">
        <v>666715.91</v>
      </c>
      <c r="T100" s="165">
        <v>682708.72</v>
      </c>
      <c r="U100" s="165">
        <v>713015.44</v>
      </c>
      <c r="V100" s="165">
        <v>714418.3</v>
      </c>
      <c r="W100" s="165">
        <v>725361.02</v>
      </c>
      <c r="X100" s="165">
        <v>739953.03</v>
      </c>
      <c r="Y100" s="165">
        <v>778396.75</v>
      </c>
      <c r="Z100" s="165">
        <v>846862.91</v>
      </c>
      <c r="AA100" s="165">
        <v>859910.95</v>
      </c>
      <c r="AB100" s="165">
        <v>868190.09</v>
      </c>
      <c r="AC100" s="165">
        <v>876747.33</v>
      </c>
      <c r="AD100" s="165">
        <v>913226.84</v>
      </c>
      <c r="AE100" s="165">
        <v>922345.43</v>
      </c>
      <c r="AF100" s="165">
        <v>931607.19</v>
      </c>
      <c r="AG100" s="165">
        <v>941005.94</v>
      </c>
      <c r="AH100" s="165">
        <v>957421.05</v>
      </c>
      <c r="AI100" s="165">
        <v>974256.4</v>
      </c>
      <c r="AJ100" s="165">
        <v>989408.73</v>
      </c>
      <c r="AK100" s="165">
        <v>1003019.15</v>
      </c>
      <c r="AL100" s="165">
        <v>1024348.39</v>
      </c>
      <c r="AM100" s="165">
        <v>1042443.43</v>
      </c>
      <c r="AN100" s="165">
        <v>1049178.6000000001</v>
      </c>
      <c r="AO100" s="165">
        <v>1053247.1000000001</v>
      </c>
    </row>
    <row r="101" spans="1:41" hidden="1" outlineLevel="1">
      <c r="A101" s="160">
        <v>5250</v>
      </c>
      <c r="B101" s="165">
        <v>361979.08</v>
      </c>
      <c r="C101" s="165">
        <v>375727.52</v>
      </c>
      <c r="D101" s="165">
        <v>399878.96</v>
      </c>
      <c r="E101" s="165">
        <v>426377.77</v>
      </c>
      <c r="F101" s="165">
        <v>430447.3</v>
      </c>
      <c r="G101" s="165">
        <v>446442.17</v>
      </c>
      <c r="H101" s="165">
        <v>462856.25</v>
      </c>
      <c r="I101" s="165">
        <v>491898.13</v>
      </c>
      <c r="J101" s="165">
        <v>497790.76</v>
      </c>
      <c r="K101" s="165">
        <v>518838.81</v>
      </c>
      <c r="L101" s="165">
        <v>537499.31999999995</v>
      </c>
      <c r="M101" s="165">
        <v>570606.61</v>
      </c>
      <c r="N101" s="165">
        <v>567801.92000000004</v>
      </c>
      <c r="O101" s="165">
        <v>594038.07999999996</v>
      </c>
      <c r="P101" s="165">
        <v>598668.96</v>
      </c>
      <c r="Q101" s="165">
        <v>637394.9</v>
      </c>
      <c r="R101" s="165">
        <v>666715.91</v>
      </c>
      <c r="S101" s="165">
        <v>683551.26</v>
      </c>
      <c r="T101" s="165">
        <v>693084.94</v>
      </c>
      <c r="U101" s="165">
        <v>707964.32</v>
      </c>
      <c r="V101" s="165">
        <v>737988.82</v>
      </c>
      <c r="W101" s="165">
        <v>743742.4</v>
      </c>
      <c r="X101" s="165">
        <v>749351.78</v>
      </c>
      <c r="Y101" s="165">
        <v>803227.99</v>
      </c>
      <c r="Z101" s="165">
        <v>880956.94</v>
      </c>
      <c r="AA101" s="165">
        <v>893442.6</v>
      </c>
      <c r="AB101" s="165">
        <v>902143.01</v>
      </c>
      <c r="AC101" s="165">
        <v>924730.91</v>
      </c>
      <c r="AD101" s="165">
        <v>952230.88</v>
      </c>
      <c r="AE101" s="165">
        <v>959242.09</v>
      </c>
      <c r="AF101" s="165">
        <v>981553.95</v>
      </c>
      <c r="AG101" s="165">
        <v>990952.7</v>
      </c>
      <c r="AH101" s="165">
        <v>996845.33</v>
      </c>
      <c r="AI101" s="165">
        <v>1016910.76</v>
      </c>
      <c r="AJ101" s="165">
        <v>1037675.56</v>
      </c>
      <c r="AK101" s="165">
        <v>1045951.61</v>
      </c>
      <c r="AL101" s="165">
        <v>1061944.42</v>
      </c>
      <c r="AM101" s="165">
        <v>1081308.42</v>
      </c>
      <c r="AN101" s="165">
        <v>1091690.82</v>
      </c>
      <c r="AO101" s="165">
        <v>1117646.82</v>
      </c>
    </row>
    <row r="102" spans="1:41" hidden="1" outlineLevel="1">
      <c r="A102" s="160">
        <v>5375</v>
      </c>
      <c r="B102" s="165">
        <v>379545.73</v>
      </c>
      <c r="C102" s="165">
        <v>379940.22</v>
      </c>
      <c r="D102" s="165">
        <v>404232.77</v>
      </c>
      <c r="E102" s="165">
        <v>430869.6</v>
      </c>
      <c r="F102" s="165">
        <v>434376.75</v>
      </c>
      <c r="G102" s="165">
        <v>451633.37</v>
      </c>
      <c r="H102" s="165">
        <v>468188.56</v>
      </c>
      <c r="I102" s="165">
        <v>498632.27</v>
      </c>
      <c r="J102" s="165">
        <v>505788.71</v>
      </c>
      <c r="K102" s="165">
        <v>525009.54</v>
      </c>
      <c r="L102" s="165">
        <v>543248.78</v>
      </c>
      <c r="M102" s="165">
        <v>578185.35</v>
      </c>
      <c r="N102" s="165">
        <v>574397.01</v>
      </c>
      <c r="O102" s="165">
        <v>602318.25</v>
      </c>
      <c r="P102" s="165">
        <v>608769.14</v>
      </c>
      <c r="Q102" s="165">
        <v>638373.4</v>
      </c>
      <c r="R102" s="165">
        <v>668118.77</v>
      </c>
      <c r="S102" s="165">
        <v>685096.26</v>
      </c>
      <c r="T102" s="165">
        <v>700948.99</v>
      </c>
      <c r="U102" s="165">
        <v>738691.28</v>
      </c>
      <c r="V102" s="165">
        <v>740233.19</v>
      </c>
      <c r="W102" s="165">
        <v>746407.01</v>
      </c>
      <c r="X102" s="165">
        <v>765626.81</v>
      </c>
      <c r="Y102" s="165">
        <v>807858.87</v>
      </c>
      <c r="Z102" s="165">
        <v>896388.4</v>
      </c>
      <c r="AA102" s="165">
        <v>906632.78</v>
      </c>
      <c r="AB102" s="165">
        <v>913927.24</v>
      </c>
      <c r="AC102" s="165">
        <v>930486.55</v>
      </c>
      <c r="AD102" s="165">
        <v>958404.7</v>
      </c>
      <c r="AE102" s="165">
        <v>969907.74</v>
      </c>
      <c r="AF102" s="165">
        <v>991375</v>
      </c>
      <c r="AG102" s="165">
        <v>1007226.7</v>
      </c>
      <c r="AH102" s="165">
        <v>1034587.62</v>
      </c>
      <c r="AI102" s="165">
        <v>1043566.13</v>
      </c>
      <c r="AJ102" s="165">
        <v>1048478.2</v>
      </c>
      <c r="AK102" s="165">
        <v>1067698</v>
      </c>
      <c r="AL102" s="165">
        <v>1083835.01</v>
      </c>
      <c r="AM102" s="165">
        <v>1092673.44</v>
      </c>
      <c r="AN102" s="165">
        <v>1119469.92</v>
      </c>
      <c r="AO102" s="165">
        <v>1129151.92</v>
      </c>
    </row>
    <row r="103" spans="1:41" hidden="1" outlineLevel="1">
      <c r="A103" s="160">
        <v>5500</v>
      </c>
      <c r="B103" s="165">
        <v>386542.52</v>
      </c>
      <c r="C103" s="165">
        <v>402947.33</v>
      </c>
      <c r="D103" s="165">
        <v>417398.23</v>
      </c>
      <c r="E103" s="165">
        <v>448824.56</v>
      </c>
      <c r="F103" s="165">
        <v>452195.75</v>
      </c>
      <c r="G103" s="165">
        <v>469450.31</v>
      </c>
      <c r="H103" s="165">
        <v>487971.77</v>
      </c>
      <c r="I103" s="165">
        <v>508035.14</v>
      </c>
      <c r="J103" s="165">
        <v>529359.23</v>
      </c>
      <c r="K103" s="165">
        <v>541285.6</v>
      </c>
      <c r="L103" s="165">
        <v>555456.34</v>
      </c>
      <c r="M103" s="165">
        <v>600212.93000000005</v>
      </c>
      <c r="N103" s="165">
        <v>599090.23</v>
      </c>
      <c r="O103" s="165">
        <v>615504.31000000006</v>
      </c>
      <c r="P103" s="165">
        <v>628973.62</v>
      </c>
      <c r="Q103" s="165">
        <v>669801.79</v>
      </c>
      <c r="R103" s="165">
        <v>672189.33</v>
      </c>
      <c r="S103" s="165">
        <v>686779.28</v>
      </c>
      <c r="T103" s="165">
        <v>718205.61</v>
      </c>
      <c r="U103" s="165">
        <v>755247.5</v>
      </c>
      <c r="V103" s="165">
        <v>757773.06</v>
      </c>
      <c r="W103" s="165">
        <v>795652.34</v>
      </c>
      <c r="X103" s="165">
        <v>803227.99</v>
      </c>
      <c r="Y103" s="165">
        <v>810804.67</v>
      </c>
      <c r="Z103" s="165">
        <v>905228.89</v>
      </c>
      <c r="AA103" s="165">
        <v>915190.02</v>
      </c>
      <c r="AB103" s="165">
        <v>923187.97</v>
      </c>
      <c r="AC103" s="165">
        <v>939882.21</v>
      </c>
      <c r="AD103" s="165">
        <v>969628.61</v>
      </c>
      <c r="AE103" s="165">
        <v>981134.74</v>
      </c>
      <c r="AF103" s="165">
        <v>997267.63</v>
      </c>
      <c r="AG103" s="165">
        <v>1021539.58</v>
      </c>
      <c r="AH103" s="165">
        <v>1041041.6</v>
      </c>
      <c r="AI103" s="165">
        <v>1054089.6399999999</v>
      </c>
      <c r="AJ103" s="165">
        <v>1076676.51</v>
      </c>
      <c r="AK103" s="165">
        <v>1080608.02</v>
      </c>
      <c r="AL103" s="165">
        <v>1094216.3799999999</v>
      </c>
      <c r="AM103" s="165">
        <v>1110071.17</v>
      </c>
      <c r="AN103" s="165">
        <v>1130692.8</v>
      </c>
      <c r="AO103" s="165">
        <v>1156371.73</v>
      </c>
    </row>
    <row r="104" spans="1:41" hidden="1" outlineLevel="1">
      <c r="A104" s="160">
        <v>5625</v>
      </c>
      <c r="B104" s="165">
        <v>401063.46</v>
      </c>
      <c r="C104" s="165">
        <v>416115.88</v>
      </c>
      <c r="D104" s="165">
        <v>431559.7</v>
      </c>
      <c r="E104" s="165">
        <v>451212.1</v>
      </c>
      <c r="F104" s="165">
        <v>465241.73</v>
      </c>
      <c r="G104" s="165">
        <v>483060.73</v>
      </c>
      <c r="H104" s="165">
        <v>502839.82</v>
      </c>
      <c r="I104" s="165">
        <v>527535.1</v>
      </c>
      <c r="J104" s="165">
        <v>549841.81000000006</v>
      </c>
      <c r="K104" s="165">
        <v>560648.56999999995</v>
      </c>
      <c r="L104" s="165">
        <v>573555.5</v>
      </c>
      <c r="M104" s="165">
        <v>608769.14</v>
      </c>
      <c r="N104" s="165">
        <v>627852.98</v>
      </c>
      <c r="O104" s="165">
        <v>636830.46</v>
      </c>
      <c r="P104" s="165">
        <v>660120.81999999995</v>
      </c>
      <c r="Q104" s="165">
        <v>695337.55</v>
      </c>
      <c r="R104" s="165">
        <v>706139.16</v>
      </c>
      <c r="S104" s="165">
        <v>725502.13</v>
      </c>
      <c r="T104" s="165">
        <v>746407.01</v>
      </c>
      <c r="U104" s="165">
        <v>768995.94</v>
      </c>
      <c r="V104" s="165">
        <v>778677.94</v>
      </c>
      <c r="W104" s="165">
        <v>813330.23</v>
      </c>
      <c r="X104" s="165">
        <v>817400.79</v>
      </c>
      <c r="Y104" s="165">
        <v>826517.32</v>
      </c>
      <c r="Z104" s="165">
        <v>928659.33</v>
      </c>
      <c r="AA104" s="165">
        <v>934550.93</v>
      </c>
      <c r="AB104" s="165">
        <v>961349.47</v>
      </c>
      <c r="AC104" s="165">
        <v>992077.46</v>
      </c>
      <c r="AD104" s="165">
        <v>1013402.58</v>
      </c>
      <c r="AE104" s="165">
        <v>1024064.11</v>
      </c>
      <c r="AF104" s="165">
        <v>1049319.71</v>
      </c>
      <c r="AG104" s="165">
        <v>1070785.94</v>
      </c>
      <c r="AH104" s="165">
        <v>1078080.3999999999</v>
      </c>
      <c r="AI104" s="165">
        <v>1088462.8</v>
      </c>
      <c r="AJ104" s="165">
        <v>1115961.74</v>
      </c>
      <c r="AK104" s="165">
        <v>1123818.58</v>
      </c>
      <c r="AL104" s="165">
        <v>1141076.23</v>
      </c>
      <c r="AM104" s="165">
        <v>1178257.17</v>
      </c>
      <c r="AN104" s="165">
        <v>1184010.75</v>
      </c>
      <c r="AO104" s="165">
        <v>1195231.57</v>
      </c>
    </row>
    <row r="105" spans="1:41" hidden="1" outlineLevel="1">
      <c r="A105" s="160">
        <v>5750</v>
      </c>
      <c r="B105" s="165">
        <v>407930.47</v>
      </c>
      <c r="C105" s="165">
        <v>420208.07</v>
      </c>
      <c r="D105" s="165">
        <v>435389.24</v>
      </c>
      <c r="E105" s="165">
        <v>465099.59</v>
      </c>
      <c r="F105" s="165">
        <v>476746.83</v>
      </c>
      <c r="G105" s="165">
        <v>491620.03</v>
      </c>
      <c r="H105" s="165">
        <v>511122.05</v>
      </c>
      <c r="I105" s="165">
        <v>532167.01</v>
      </c>
      <c r="J105" s="165">
        <v>554614.82999999996</v>
      </c>
      <c r="K105" s="165">
        <v>565979.85</v>
      </c>
      <c r="L105" s="165">
        <v>586461.4</v>
      </c>
      <c r="M105" s="165">
        <v>614664.86</v>
      </c>
      <c r="N105" s="165">
        <v>634447.04</v>
      </c>
      <c r="O105" s="165">
        <v>651002.23</v>
      </c>
      <c r="P105" s="165">
        <v>666578.92000000004</v>
      </c>
      <c r="Q105" s="165">
        <v>701789.47</v>
      </c>
      <c r="R105" s="165">
        <v>717225.05</v>
      </c>
      <c r="S105" s="165">
        <v>733499.05</v>
      </c>
      <c r="T105" s="165">
        <v>753982.66</v>
      </c>
      <c r="U105" s="165">
        <v>776713.73</v>
      </c>
      <c r="V105" s="165">
        <v>787375.26</v>
      </c>
      <c r="W105" s="165">
        <v>818241.27</v>
      </c>
      <c r="X105" s="165">
        <v>825675.81</v>
      </c>
      <c r="Y105" s="165">
        <v>837041.86</v>
      </c>
      <c r="Z105" s="165">
        <v>939743.16</v>
      </c>
      <c r="AA105" s="165">
        <v>965699.16</v>
      </c>
      <c r="AB105" s="165">
        <v>975099.97</v>
      </c>
      <c r="AC105" s="165">
        <v>1011577.42</v>
      </c>
      <c r="AD105" s="165">
        <v>1044547.72</v>
      </c>
      <c r="AE105" s="165">
        <v>1055493.53</v>
      </c>
      <c r="AF105" s="165">
        <v>1085514.94</v>
      </c>
      <c r="AG105" s="165">
        <v>1091129.47</v>
      </c>
      <c r="AH105" s="165">
        <v>1100812.5</v>
      </c>
      <c r="AI105" s="165">
        <v>1108665.22</v>
      </c>
      <c r="AJ105" s="165">
        <v>1126203.03</v>
      </c>
      <c r="AK105" s="165">
        <v>1152440.22</v>
      </c>
      <c r="AL105" s="165">
        <v>1162543.49</v>
      </c>
      <c r="AM105" s="165">
        <v>1198599.67</v>
      </c>
      <c r="AN105" s="165">
        <v>1205335.8700000001</v>
      </c>
      <c r="AO105" s="165">
        <v>1211931.99</v>
      </c>
    </row>
    <row r="106" spans="1:41" hidden="1" outlineLevel="1">
      <c r="A106" s="160">
        <v>5875</v>
      </c>
      <c r="B106" s="165">
        <v>416115.88</v>
      </c>
      <c r="C106" s="165">
        <v>432880.16</v>
      </c>
      <c r="D106" s="165">
        <v>444629.37</v>
      </c>
      <c r="E106" s="165">
        <v>469311.26</v>
      </c>
      <c r="F106" s="165">
        <v>486005.5</v>
      </c>
      <c r="G106" s="165">
        <v>502839.82</v>
      </c>
      <c r="H106" s="165">
        <v>518558.65</v>
      </c>
      <c r="I106" s="165">
        <v>547457.36</v>
      </c>
      <c r="J106" s="165">
        <v>560648.56999999995</v>
      </c>
      <c r="K106" s="165">
        <v>577343.84</v>
      </c>
      <c r="L106" s="165">
        <v>592496.17000000004</v>
      </c>
      <c r="M106" s="165">
        <v>624624.96</v>
      </c>
      <c r="N106" s="165">
        <v>641039.04</v>
      </c>
      <c r="O106" s="165">
        <v>663208.76</v>
      </c>
      <c r="P106" s="165">
        <v>673308.94</v>
      </c>
      <c r="Q106" s="165">
        <v>709226.07</v>
      </c>
      <c r="R106" s="165">
        <v>731533.81</v>
      </c>
      <c r="S106" s="165">
        <v>752159.56</v>
      </c>
      <c r="T106" s="165">
        <v>761698.39</v>
      </c>
      <c r="U106" s="165">
        <v>785269.94</v>
      </c>
      <c r="V106" s="165">
        <v>797899.8</v>
      </c>
      <c r="W106" s="165">
        <v>822448.82</v>
      </c>
      <c r="X106" s="165">
        <v>833814.87</v>
      </c>
      <c r="Y106" s="165">
        <v>855419.12</v>
      </c>
      <c r="Z106" s="165">
        <v>948442.54</v>
      </c>
      <c r="AA106" s="165">
        <v>974398.54</v>
      </c>
      <c r="AB106" s="165">
        <v>1006107.09</v>
      </c>
      <c r="AC106" s="165">
        <v>1027292.13</v>
      </c>
      <c r="AD106" s="165">
        <v>1064331.96</v>
      </c>
      <c r="AE106" s="165">
        <v>1081308.42</v>
      </c>
      <c r="AF106" s="165">
        <v>1095056.8600000001</v>
      </c>
      <c r="AG106" s="165">
        <v>1100812.5</v>
      </c>
      <c r="AH106" s="165">
        <v>1110490.3799999999</v>
      </c>
      <c r="AI106" s="165">
        <v>1124661.1200000001</v>
      </c>
      <c r="AJ106" s="165">
        <v>1153984.19</v>
      </c>
      <c r="AK106" s="165">
        <v>1180361.46</v>
      </c>
      <c r="AL106" s="165">
        <v>1195231.57</v>
      </c>
      <c r="AM106" s="165">
        <v>1211368.58</v>
      </c>
      <c r="AN106" s="165">
        <v>1222172.25</v>
      </c>
      <c r="AO106" s="165">
        <v>1238446.25</v>
      </c>
    </row>
    <row r="107" spans="1:41" hidden="1" outlineLevel="1">
      <c r="A107" s="160">
        <v>6000</v>
      </c>
      <c r="B107" s="165">
        <v>423152.84</v>
      </c>
      <c r="C107" s="165">
        <v>438953.04</v>
      </c>
      <c r="D107" s="165">
        <v>451633.37</v>
      </c>
      <c r="E107" s="165">
        <v>476326.59</v>
      </c>
      <c r="F107" s="165">
        <v>491758.05</v>
      </c>
      <c r="G107" s="165">
        <v>509997.29</v>
      </c>
      <c r="H107" s="165">
        <v>528377.64</v>
      </c>
      <c r="I107" s="165">
        <v>554893.96</v>
      </c>
      <c r="J107" s="165">
        <v>568364.30000000005</v>
      </c>
      <c r="K107" s="165">
        <v>585341.79</v>
      </c>
      <c r="L107" s="165">
        <v>603720.07999999996</v>
      </c>
      <c r="M107" s="165">
        <v>633182.19999999995</v>
      </c>
      <c r="N107" s="165">
        <v>650019.61</v>
      </c>
      <c r="O107" s="165">
        <v>672327.35</v>
      </c>
      <c r="P107" s="165">
        <v>681867.21</v>
      </c>
      <c r="Q107" s="165">
        <v>718625.85</v>
      </c>
      <c r="R107" s="165">
        <v>740934.62</v>
      </c>
      <c r="S107" s="165">
        <v>762398.79</v>
      </c>
      <c r="T107" s="165">
        <v>772364.04</v>
      </c>
      <c r="U107" s="165">
        <v>810385.46</v>
      </c>
      <c r="V107" s="165">
        <v>823992.79</v>
      </c>
      <c r="W107" s="165">
        <v>844057.19</v>
      </c>
      <c r="X107" s="165">
        <v>860333.25</v>
      </c>
      <c r="Y107" s="165">
        <v>883481.47</v>
      </c>
      <c r="Z107" s="165">
        <v>977344.34</v>
      </c>
      <c r="AA107" s="165">
        <v>1004000.74</v>
      </c>
      <c r="AB107" s="165">
        <v>1036409.69</v>
      </c>
      <c r="AC107" s="165">
        <v>1057738.93</v>
      </c>
      <c r="AD107" s="165">
        <v>1097163.21</v>
      </c>
      <c r="AE107" s="165">
        <v>1114277.69</v>
      </c>
      <c r="AF107" s="165">
        <v>1122275.6399999999</v>
      </c>
      <c r="AG107" s="165">
        <v>1127747</v>
      </c>
      <c r="AH107" s="165">
        <v>1144023.06</v>
      </c>
      <c r="AI107" s="165">
        <v>1158896.26</v>
      </c>
      <c r="AJ107" s="165">
        <v>1189622.19</v>
      </c>
      <c r="AK107" s="165">
        <v>1216418.67</v>
      </c>
      <c r="AL107" s="165">
        <v>1225259.1599999999</v>
      </c>
      <c r="AM107" s="165">
        <v>1248128.25</v>
      </c>
      <c r="AN107" s="165">
        <v>1259352.1599999999</v>
      </c>
      <c r="AO107" s="165">
        <v>1269454.3999999999</v>
      </c>
    </row>
    <row r="108" spans="1:41" hidden="1" outlineLevel="1"/>
    <row r="109" spans="1:41" collapsed="1"/>
  </sheetData>
  <mergeCells count="11">
    <mergeCell ref="AQ20:AY20"/>
    <mergeCell ref="AQ6:AY18"/>
    <mergeCell ref="J13:AB13"/>
    <mergeCell ref="D65:R66"/>
    <mergeCell ref="A12:E12"/>
    <mergeCell ref="F12:H12"/>
    <mergeCell ref="D60:R60"/>
    <mergeCell ref="V60:AG62"/>
    <mergeCell ref="J16:AI17"/>
    <mergeCell ref="V65:AG68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7">
    <tabColor rgb="FF0070C0"/>
  </sheetPr>
  <dimension ref="A1:AZ108"/>
  <sheetViews>
    <sheetView view="pageBreakPreview" zoomScaleNormal="100" zoomScaleSheetLayoutView="100" workbookViewId="0">
      <pane ySplit="1" topLeftCell="A2" activePane="bottomLeft" state="frozen"/>
      <selection pane="bottomLeft" activeCell="H16" sqref="H16"/>
    </sheetView>
  </sheetViews>
  <sheetFormatPr defaultRowHeight="15" outlineLevelRow="1"/>
  <cols>
    <col min="1" max="1" width="5.140625" style="102" customWidth="1"/>
    <col min="2" max="39" width="6.5703125" style="102" customWidth="1"/>
    <col min="40" max="41" width="7.710937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>
      <c r="A1" s="244" t="s">
        <v>64</v>
      </c>
      <c r="B1" s="244"/>
      <c r="C1" s="244"/>
      <c r="D1" s="244"/>
      <c r="F1" s="1"/>
      <c r="G1" s="1"/>
      <c r="H1" s="1"/>
      <c r="J1" s="21" t="s">
        <v>473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567" t="s">
        <v>581</v>
      </c>
      <c r="K3" s="567"/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7"/>
      <c r="AD3" s="567"/>
      <c r="AE3" s="567"/>
      <c r="AF3" s="567"/>
      <c r="AG3" s="567"/>
      <c r="AH3" s="567"/>
      <c r="AI3" s="567"/>
      <c r="AJ3" s="567"/>
      <c r="AK3" s="567"/>
      <c r="AL3" s="567"/>
      <c r="AM3" s="567"/>
      <c r="AN3" s="567"/>
      <c r="AO3" s="567"/>
      <c r="AP3" s="98"/>
      <c r="AQ3" s="98"/>
      <c r="AR3" s="98"/>
      <c r="AS3" s="9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00" t="s">
        <v>261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8"/>
      <c r="AQ4" s="98"/>
      <c r="AR4" s="98"/>
      <c r="AS4" s="9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577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3" t="s">
        <v>262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8"/>
      <c r="AQ6" s="653" t="s">
        <v>701</v>
      </c>
      <c r="AR6" s="653"/>
      <c r="AS6" s="653"/>
      <c r="AT6" s="653"/>
      <c r="AU6" s="653"/>
      <c r="AV6" s="653"/>
      <c r="AW6" s="653"/>
      <c r="AX6" s="653"/>
      <c r="AY6" s="653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653"/>
      <c r="AR7" s="653"/>
      <c r="AS7" s="653"/>
      <c r="AT7" s="653"/>
      <c r="AU7" s="653"/>
      <c r="AV7" s="653"/>
      <c r="AW7" s="653"/>
      <c r="AX7" s="653"/>
      <c r="AY7" s="653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445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8"/>
      <c r="AQ8" s="653"/>
      <c r="AR8" s="653"/>
      <c r="AS8" s="653"/>
      <c r="AT8" s="653"/>
      <c r="AU8" s="653"/>
      <c r="AV8" s="653"/>
      <c r="AW8" s="653"/>
      <c r="AX8" s="653"/>
      <c r="AY8" s="653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270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653"/>
      <c r="AR9" s="653"/>
      <c r="AS9" s="653"/>
      <c r="AT9" s="653"/>
      <c r="AU9" s="653"/>
      <c r="AV9" s="653"/>
      <c r="AW9" s="653"/>
      <c r="AX9" s="653"/>
      <c r="AY9" s="653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0" t="s">
        <v>266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42"/>
      <c r="AB10" s="100"/>
      <c r="AC10" s="100" t="s">
        <v>271</v>
      </c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41"/>
      <c r="AQ10" s="653"/>
      <c r="AR10" s="653"/>
      <c r="AS10" s="653"/>
      <c r="AT10" s="653"/>
      <c r="AU10" s="653"/>
      <c r="AV10" s="653"/>
      <c r="AW10" s="653"/>
      <c r="AX10" s="653"/>
      <c r="AY10" s="653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272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653"/>
      <c r="AR11" s="653"/>
      <c r="AS11" s="653"/>
      <c r="AT11" s="653"/>
      <c r="AU11" s="653"/>
      <c r="AV11" s="653"/>
      <c r="AW11" s="653"/>
      <c r="AX11" s="653"/>
      <c r="AY11" s="653"/>
      <c r="AZ11" s="110"/>
    </row>
    <row r="12" spans="1:52" ht="27" customHeight="1">
      <c r="A12" s="699" t="s">
        <v>279</v>
      </c>
      <c r="B12" s="699"/>
      <c r="C12" s="699"/>
      <c r="D12" s="699"/>
      <c r="E12" s="699"/>
      <c r="F12" s="697" t="s">
        <v>274</v>
      </c>
      <c r="G12" s="698"/>
      <c r="H12" s="698"/>
      <c r="I12" s="1"/>
      <c r="J12" s="573" t="s">
        <v>616</v>
      </c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241" t="s">
        <v>583</v>
      </c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41"/>
      <c r="AQ12" s="653"/>
      <c r="AR12" s="653"/>
      <c r="AS12" s="653"/>
      <c r="AT12" s="653"/>
      <c r="AU12" s="653"/>
      <c r="AV12" s="653"/>
      <c r="AW12" s="653"/>
      <c r="AX12" s="653"/>
      <c r="AY12" s="653"/>
      <c r="AZ12" s="110"/>
    </row>
    <row r="13" spans="1:52" ht="38.25" customHeight="1">
      <c r="A13" s="699"/>
      <c r="B13" s="699"/>
      <c r="C13" s="699"/>
      <c r="D13" s="699"/>
      <c r="E13" s="699"/>
      <c r="F13" s="29"/>
      <c r="G13" s="1"/>
      <c r="H13" s="1"/>
      <c r="I13" s="1"/>
      <c r="J13" s="561" t="s">
        <v>702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653"/>
      <c r="AR13" s="653"/>
      <c r="AS13" s="653"/>
      <c r="AT13" s="653"/>
      <c r="AU13" s="653"/>
      <c r="AV13" s="653"/>
      <c r="AW13" s="653"/>
      <c r="AX13" s="653"/>
      <c r="AY13" s="653"/>
      <c r="AZ13" s="110"/>
    </row>
    <row r="14" spans="1:52" ht="15" customHeight="1" thickBot="1">
      <c r="A14" s="813" t="s">
        <v>488</v>
      </c>
      <c r="B14" s="810"/>
      <c r="C14" s="810"/>
      <c r="D14" s="810"/>
      <c r="E14" s="810"/>
      <c r="F14" s="810"/>
      <c r="G14" s="810"/>
      <c r="H14" s="811">
        <f>Содержание!H9</f>
        <v>0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653"/>
      <c r="AR14" s="653"/>
      <c r="AS14" s="653"/>
      <c r="AT14" s="653"/>
      <c r="AU14" s="653"/>
      <c r="AV14" s="653"/>
      <c r="AW14" s="653"/>
      <c r="AX14" s="653"/>
      <c r="AY14" s="653"/>
      <c r="AZ14" s="110"/>
    </row>
    <row r="15" spans="1:52" ht="13.5" customHeight="1" thickBot="1">
      <c r="A15" s="171" t="s">
        <v>490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653"/>
      <c r="AR15" s="653"/>
      <c r="AS15" s="653"/>
      <c r="AT15" s="653"/>
      <c r="AU15" s="653"/>
      <c r="AV15" s="653"/>
      <c r="AW15" s="653"/>
      <c r="AX15" s="653"/>
      <c r="AY15" s="653"/>
      <c r="AZ15" s="101"/>
    </row>
    <row r="16" spans="1:52" ht="21.75" customHeight="1">
      <c r="A16" s="813" t="s">
        <v>493</v>
      </c>
      <c r="B16" s="814"/>
      <c r="C16" s="810"/>
      <c r="D16" s="810"/>
      <c r="E16" s="810"/>
      <c r="F16" s="814"/>
      <c r="G16" s="810"/>
      <c r="H16" s="811">
        <v>0.06</v>
      </c>
      <c r="I16" s="1"/>
      <c r="J16" s="562" t="s">
        <v>269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92"/>
      <c r="AL16" s="92"/>
      <c r="AM16" s="92"/>
      <c r="AN16" s="92"/>
      <c r="AO16" s="92"/>
      <c r="AP16" s="94"/>
      <c r="AQ16" s="653"/>
      <c r="AR16" s="653"/>
      <c r="AS16" s="653"/>
      <c r="AT16" s="653"/>
      <c r="AU16" s="653"/>
      <c r="AV16" s="653"/>
      <c r="AW16" s="653"/>
      <c r="AX16" s="653"/>
      <c r="AY16" s="653"/>
      <c r="AZ16" s="1"/>
    </row>
    <row r="17" spans="1:52" s="126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92"/>
      <c r="AL17" s="92"/>
      <c r="AM17" s="92"/>
      <c r="AN17" s="92"/>
      <c r="AO17" s="92"/>
      <c r="AP17" s="94"/>
      <c r="AQ17" s="653"/>
      <c r="AR17" s="653"/>
      <c r="AS17" s="653"/>
      <c r="AT17" s="653"/>
      <c r="AU17" s="653"/>
      <c r="AV17" s="653"/>
      <c r="AW17" s="653"/>
      <c r="AX17" s="653"/>
      <c r="AY17" s="653"/>
      <c r="AZ17" s="1"/>
    </row>
    <row r="18" spans="1:52" ht="15" customHeight="1">
      <c r="A18" s="127" t="s">
        <v>410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620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653"/>
      <c r="AR18" s="653"/>
      <c r="AS18" s="653"/>
      <c r="AT18" s="653"/>
      <c r="AU18" s="653"/>
      <c r="AV18" s="653"/>
      <c r="AW18" s="653"/>
      <c r="AX18" s="653"/>
      <c r="AY18" s="653"/>
      <c r="AZ18" s="1"/>
    </row>
    <row r="19" spans="1:52" ht="15" customHeight="1">
      <c r="A19" s="245" t="s">
        <v>578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695" t="s">
        <v>257</v>
      </c>
      <c r="AR20" s="695"/>
      <c r="AS20" s="695"/>
      <c r="AT20" s="695"/>
      <c r="AU20" s="695"/>
      <c r="AV20" s="695"/>
      <c r="AW20" s="695"/>
      <c r="AX20" s="695"/>
      <c r="AY20" s="695"/>
      <c r="AZ20" s="47"/>
    </row>
    <row r="21" spans="1:52" s="238" customFormat="1" ht="15" customHeight="1">
      <c r="A21" s="160">
        <v>1875</v>
      </c>
      <c r="B21" s="165">
        <f>ROUND(B73*Содержание!$H$8*(1+$H$14)*(1-$H$15)*(1-$H$16),0)</f>
        <v>134787</v>
      </c>
      <c r="C21" s="165">
        <f>ROUND(C73*Содержание!$H$8*(1+$H$14)*(1-$H$15)*(1-$H$16),0)</f>
        <v>144281</v>
      </c>
      <c r="D21" s="165">
        <f>ROUND(D73*Содержание!$H$8*(1+$H$14)*(1-$H$15)*(1-$H$16),0)</f>
        <v>147841</v>
      </c>
      <c r="E21" s="165">
        <f>ROUND(E73*Содержание!$H$8*(1+$H$14)*(1-$H$15)*(1-$H$16),0)</f>
        <v>151007</v>
      </c>
      <c r="F21" s="165">
        <f>ROUND(F73*Содержание!$H$8*(1+$H$14)*(1-$H$15)*(1-$H$16),0)</f>
        <v>159053</v>
      </c>
      <c r="G21" s="165">
        <f>ROUND(G73*Содержание!$H$8*(1+$H$14)*(1-$H$15)*(1-$H$16),0)</f>
        <v>167494</v>
      </c>
      <c r="H21" s="165">
        <f>ROUND(H73*Содержание!$H$8*(1+$H$14)*(1-$H$15)*(1-$H$16),0)</f>
        <v>171053</v>
      </c>
      <c r="I21" s="165">
        <f>ROUND(I73*Содержание!$H$8*(1+$H$14)*(1-$H$15)*(1-$H$16),0)</f>
        <v>174483</v>
      </c>
      <c r="J21" s="165">
        <f>ROUND(J73*Содержание!$H$8*(1+$H$14)*(1-$H$15)*(1-$H$16),0)</f>
        <v>188990</v>
      </c>
      <c r="K21" s="165">
        <f>ROUND(K73*Содержание!$H$8*(1+$H$14)*(1-$H$15)*(1-$H$16),0)</f>
        <v>192287</v>
      </c>
      <c r="L21" s="165">
        <f>ROUND(L73*Содержание!$H$8*(1+$H$14)*(1-$H$15)*(1-$H$16),0)</f>
        <v>196244</v>
      </c>
      <c r="M21" s="165">
        <f>ROUND(M73*Содержание!$H$8*(1+$H$14)*(1-$H$15)*(1-$H$16),0)</f>
        <v>199014</v>
      </c>
      <c r="N21" s="165">
        <f>ROUND(N73*Содержание!$H$8*(1+$H$14)*(1-$H$15)*(1-$H$16),0)</f>
        <v>208377</v>
      </c>
      <c r="O21" s="165">
        <f>ROUND(O73*Содержание!$H$8*(1+$H$14)*(1-$H$15)*(1-$H$16),0)</f>
        <v>216817</v>
      </c>
      <c r="P21" s="165">
        <f>ROUND(P73*Содержание!$H$8*(1+$H$14)*(1-$H$15)*(1-$H$16),0)</f>
        <v>221038</v>
      </c>
      <c r="Q21" s="165">
        <f>ROUND(Q73*Содержание!$H$8*(1+$H$14)*(1-$H$15)*(1-$H$16),0)</f>
        <v>224731</v>
      </c>
      <c r="R21" s="165">
        <f>ROUND(R73*Содержание!$H$8*(1+$H$14)*(1-$H$15)*(1-$H$16),0)</f>
        <v>237127</v>
      </c>
      <c r="S21" s="165">
        <f>ROUND(S73*Содержание!$H$8*(1+$H$14)*(1-$H$15)*(1-$H$16),0)</f>
        <v>241347</v>
      </c>
      <c r="T21" s="165">
        <f>ROUND(T73*Содержание!$H$8*(1+$H$14)*(1-$H$15)*(1-$H$16),0)</f>
        <v>244908</v>
      </c>
      <c r="U21" s="165">
        <f>ROUND(U73*Содержание!$H$8*(1+$H$14)*(1-$H$15)*(1-$H$16),0)</f>
        <v>248467</v>
      </c>
      <c r="V21" s="165">
        <f>ROUND(V73*Содержание!$H$8*(1+$H$14)*(1-$H$15)*(1-$H$16),0)</f>
        <v>260337</v>
      </c>
      <c r="W21" s="165">
        <f>ROUND(W73*Содержание!$H$8*(1+$H$14)*(1-$H$15)*(1-$H$16),0)</f>
        <v>271285</v>
      </c>
      <c r="X21" s="165">
        <f>ROUND(X73*Содержание!$H$8*(1+$H$14)*(1-$H$15)*(1-$H$16),0)</f>
        <v>274716</v>
      </c>
      <c r="Y21" s="165">
        <f>ROUND(Y73*Содержание!$H$8*(1+$H$14)*(1-$H$15)*(1-$H$16),0)</f>
        <v>278671</v>
      </c>
      <c r="Z21" s="165">
        <f>ROUND(Z73*Содержание!$H$8*(1+$H$14)*(1-$H$15)*(1-$H$16),0)</f>
        <v>282629</v>
      </c>
      <c r="AA21" s="165">
        <f>ROUND(AA73*Содержание!$H$8*(1+$H$14)*(1-$H$15)*(1-$H$16),0)</f>
        <v>292518</v>
      </c>
      <c r="AB21" s="165">
        <f>ROUND(AB73*Содержание!$H$8*(1+$H$14)*(1-$H$15)*(1-$H$16),0)</f>
        <v>297662</v>
      </c>
      <c r="AC21" s="165">
        <f>ROUND(AC73*Содержание!$H$8*(1+$H$14)*(1-$H$15)*(1-$H$16),0)</f>
        <v>302278</v>
      </c>
      <c r="AD21" s="165">
        <f>ROUND(AD73*Содержание!$H$8*(1+$H$14)*(1-$H$15)*(1-$H$16),0)</f>
        <v>306764</v>
      </c>
      <c r="AE21" s="165">
        <f>ROUND(AE73*Содержание!$H$8*(1+$H$14)*(1-$H$15)*(1-$H$16),0)</f>
        <v>311245</v>
      </c>
      <c r="AF21" s="165">
        <f>ROUND(AF73*Содержание!$H$8*(1+$H$14)*(1-$H$15)*(1-$H$16),0)</f>
        <v>320741</v>
      </c>
      <c r="AG21" s="165">
        <f>ROUND(AG73*Содержание!$H$8*(1+$H$14)*(1-$H$15)*(1-$H$16),0)</f>
        <v>325753</v>
      </c>
      <c r="AH21" s="165">
        <f>ROUND(AH73*Содержание!$H$8*(1+$H$14)*(1-$H$15)*(1-$H$16),0)</f>
        <v>336437</v>
      </c>
      <c r="AI21" s="165">
        <f>ROUND(AI73*Содержание!$H$8*(1+$H$14)*(1-$H$15)*(1-$H$16),0)</f>
        <v>346459</v>
      </c>
      <c r="AJ21" s="165">
        <f>ROUND(AJ73*Содержание!$H$8*(1+$H$14)*(1-$H$15)*(1-$H$16),0)</f>
        <v>351605</v>
      </c>
      <c r="AK21" s="165">
        <f>ROUND(AK73*Содержание!$H$8*(1+$H$14)*(1-$H$15)*(1-$H$16),0)</f>
        <v>356351</v>
      </c>
      <c r="AL21" s="165">
        <f>ROUND(AL73*Содержание!$H$8*(1+$H$14)*(1-$H$15)*(1-$H$16),0)</f>
        <v>360965</v>
      </c>
      <c r="AM21" s="165">
        <f>ROUND(AM73*Содержание!$H$8*(1+$H$14)*(1-$H$15)*(1-$H$16),0)</f>
        <v>371386</v>
      </c>
      <c r="AN21" s="165">
        <f>ROUND(AN73*Содержание!$H$8*(1+$H$14)*(1-$H$15)*(1-$H$16),0)</f>
        <v>376527</v>
      </c>
      <c r="AO21" s="165">
        <f>ROUND(AO73*Содержание!$H$8*(1+$H$14)*(1-$H$15)*(1-$H$16),0)</f>
        <v>381145</v>
      </c>
      <c r="AP21" s="70"/>
      <c r="AQ21" s="239"/>
      <c r="AR21" s="239"/>
      <c r="AS21" s="239"/>
      <c r="AT21" s="239"/>
      <c r="AU21" s="239"/>
      <c r="AV21" s="239"/>
      <c r="AW21" s="239"/>
      <c r="AX21" s="239"/>
      <c r="AY21" s="239"/>
      <c r="AZ21" s="47"/>
    </row>
    <row r="22" spans="1:52">
      <c r="A22" s="45">
        <v>2000</v>
      </c>
      <c r="B22" s="75">
        <f>ROUND(B74*Содержание!$H$8*(1+$H$14)*(1-$H$15)*(1-$H$16),0)</f>
        <v>138615</v>
      </c>
      <c r="C22" s="165">
        <f>ROUND(C74*Содержание!$H$8*(1+$H$14)*(1-$H$15)*(1-$H$16),0)</f>
        <v>147184</v>
      </c>
      <c r="D22" s="165">
        <f>ROUND(D74*Содержание!$H$8*(1+$H$14)*(1-$H$15)*(1-$H$16),0)</f>
        <v>151007</v>
      </c>
      <c r="E22" s="165">
        <f>ROUND(E74*Содержание!$H$8*(1+$H$14)*(1-$H$15)*(1-$H$16),0)</f>
        <v>154042</v>
      </c>
      <c r="F22" s="165">
        <f>ROUND(F74*Содержание!$H$8*(1+$H$14)*(1-$H$15)*(1-$H$16),0)</f>
        <v>162349</v>
      </c>
      <c r="G22" s="165">
        <f>ROUND(G74*Содержание!$H$8*(1+$H$14)*(1-$H$15)*(1-$H$16),0)</f>
        <v>170923</v>
      </c>
      <c r="H22" s="165">
        <f>ROUND(H74*Содержание!$H$8*(1+$H$14)*(1-$H$15)*(1-$H$16),0)</f>
        <v>174483</v>
      </c>
      <c r="I22" s="165">
        <f>ROUND(I74*Содержание!$H$8*(1+$H$14)*(1-$H$15)*(1-$H$16),0)</f>
        <v>177780</v>
      </c>
      <c r="J22" s="165">
        <f>ROUND(J74*Содержание!$H$8*(1+$H$14)*(1-$H$15)*(1-$H$16),0)</f>
        <v>193077</v>
      </c>
      <c r="K22" s="165">
        <f>ROUND(K74*Содержание!$H$8*(1+$H$14)*(1-$H$15)*(1-$H$16),0)</f>
        <v>196244</v>
      </c>
      <c r="L22" s="165">
        <f>ROUND(L74*Содержание!$H$8*(1+$H$14)*(1-$H$15)*(1-$H$16),0)</f>
        <v>200203</v>
      </c>
      <c r="M22" s="165">
        <f>ROUND(M74*Содержание!$H$8*(1+$H$14)*(1-$H$15)*(1-$H$16),0)</f>
        <v>203366</v>
      </c>
      <c r="N22" s="165">
        <f>ROUND(N74*Содержание!$H$8*(1+$H$14)*(1-$H$15)*(1-$H$16),0)</f>
        <v>212861</v>
      </c>
      <c r="O22" s="165">
        <f>ROUND(O74*Содержание!$H$8*(1+$H$14)*(1-$H$15)*(1-$H$16),0)</f>
        <v>221302</v>
      </c>
      <c r="P22" s="165">
        <f>ROUND(P74*Содержание!$H$8*(1+$H$14)*(1-$H$15)*(1-$H$16),0)</f>
        <v>225523</v>
      </c>
      <c r="Q22" s="165">
        <f>ROUND(Q74*Содержание!$H$8*(1+$H$14)*(1-$H$15)*(1-$H$16),0)</f>
        <v>229345</v>
      </c>
      <c r="R22" s="165">
        <f>ROUND(R74*Содержание!$H$8*(1+$H$14)*(1-$H$15)*(1-$H$16),0)</f>
        <v>242007</v>
      </c>
      <c r="S22" s="165">
        <f>ROUND(S74*Содержание!$H$8*(1+$H$14)*(1-$H$15)*(1-$H$16),0)</f>
        <v>246227</v>
      </c>
      <c r="T22" s="165">
        <f>ROUND(T74*Содержание!$H$8*(1+$H$14)*(1-$H$15)*(1-$H$16),0)</f>
        <v>249920</v>
      </c>
      <c r="U22" s="165">
        <f>ROUND(U74*Содержание!$H$8*(1+$H$14)*(1-$H$15)*(1-$H$16),0)</f>
        <v>253745</v>
      </c>
      <c r="V22" s="165">
        <f>ROUND(V74*Содержание!$H$8*(1+$H$14)*(1-$H$15)*(1-$H$16),0)</f>
        <v>265612</v>
      </c>
      <c r="W22" s="165">
        <f>ROUND(W74*Содержание!$H$8*(1+$H$14)*(1-$H$15)*(1-$H$16),0)</f>
        <v>277089</v>
      </c>
      <c r="X22" s="165">
        <f>ROUND(X74*Содержание!$H$8*(1+$H$14)*(1-$H$15)*(1-$H$16),0)</f>
        <v>280389</v>
      </c>
      <c r="Y22" s="165">
        <f>ROUND(Y74*Содержание!$H$8*(1+$H$14)*(1-$H$15)*(1-$H$16),0)</f>
        <v>284211</v>
      </c>
      <c r="Z22" s="165">
        <f>ROUND(Z74*Содержание!$H$8*(1+$H$14)*(1-$H$15)*(1-$H$16),0)</f>
        <v>288562</v>
      </c>
      <c r="AA22" s="165">
        <f>ROUND(AA74*Содержание!$H$8*(1+$H$14)*(1-$H$15)*(1-$H$16),0)</f>
        <v>298454</v>
      </c>
      <c r="AB22" s="165">
        <f>ROUND(AB74*Содержание!$H$8*(1+$H$14)*(1-$H$15)*(1-$H$16),0)</f>
        <v>303597</v>
      </c>
      <c r="AC22" s="165">
        <f>ROUND(AC74*Содержание!$H$8*(1+$H$14)*(1-$H$15)*(1-$H$16),0)</f>
        <v>308345</v>
      </c>
      <c r="AD22" s="165">
        <f>ROUND(AD74*Содержание!$H$8*(1+$H$14)*(1-$H$15)*(1-$H$16),0)</f>
        <v>312960</v>
      </c>
      <c r="AE22" s="165">
        <f>ROUND(AE74*Содержание!$H$8*(1+$H$14)*(1-$H$15)*(1-$H$16),0)</f>
        <v>317446</v>
      </c>
      <c r="AF22" s="165">
        <f>ROUND(AF74*Содержание!$H$8*(1+$H$14)*(1-$H$15)*(1-$H$16),0)</f>
        <v>327072</v>
      </c>
      <c r="AG22" s="165">
        <f>ROUND(AG74*Содержание!$H$8*(1+$H$14)*(1-$H$15)*(1-$H$16),0)</f>
        <v>332349</v>
      </c>
      <c r="AH22" s="165">
        <f>ROUND(AH74*Содержание!$H$8*(1+$H$14)*(1-$H$15)*(1-$H$16),0)</f>
        <v>343163</v>
      </c>
      <c r="AI22" s="165">
        <f>ROUND(AI74*Содержание!$H$8*(1+$H$14)*(1-$H$15)*(1-$H$16),0)</f>
        <v>353449</v>
      </c>
      <c r="AJ22" s="165">
        <f>ROUND(AJ74*Содержание!$H$8*(1+$H$14)*(1-$H$15)*(1-$H$16),0)</f>
        <v>358857</v>
      </c>
      <c r="AK22" s="165">
        <f>ROUND(AK74*Содержание!$H$8*(1+$H$14)*(1-$H$15)*(1-$H$16),0)</f>
        <v>363869</v>
      </c>
      <c r="AL22" s="165">
        <f>ROUND(AL74*Содержание!$H$8*(1+$H$14)*(1-$H$15)*(1-$H$16),0)</f>
        <v>368354</v>
      </c>
      <c r="AM22" s="165">
        <f>ROUND(AM74*Содержание!$H$8*(1+$H$14)*(1-$H$15)*(1-$H$16),0)</f>
        <v>379166</v>
      </c>
      <c r="AN22" s="165">
        <f>ROUND(AN74*Содержание!$H$8*(1+$H$14)*(1-$H$15)*(1-$H$16),0)</f>
        <v>384177</v>
      </c>
      <c r="AO22" s="165">
        <f>ROUND(AO74*Содержание!$H$8*(1+$H$14)*(1-$H$15)*(1-$H$16),0)</f>
        <v>388925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ROUND(B75*Содержание!$H$8*(1+$H$14)*(1-$H$15)*(1-$H$16),0)</f>
        <v>142170</v>
      </c>
      <c r="C23" s="165">
        <f>ROUND(C75*Содержание!$H$8*(1+$H$14)*(1-$H$15)*(1-$H$16),0)</f>
        <v>147841</v>
      </c>
      <c r="D23" s="165">
        <f>ROUND(D75*Содержание!$H$8*(1+$H$14)*(1-$H$15)*(1-$H$16),0)</f>
        <v>154042</v>
      </c>
      <c r="E23" s="165">
        <f>ROUND(E75*Содержание!$H$8*(1+$H$14)*(1-$H$15)*(1-$H$16),0)</f>
        <v>162217</v>
      </c>
      <c r="F23" s="165">
        <f>ROUND(F75*Содержание!$H$8*(1+$H$14)*(1-$H$15)*(1-$H$16),0)</f>
        <v>165776</v>
      </c>
      <c r="G23" s="165">
        <f>ROUND(G75*Содержание!$H$8*(1+$H$14)*(1-$H$15)*(1-$H$16),0)</f>
        <v>174483</v>
      </c>
      <c r="H23" s="165">
        <f>ROUND(H75*Содержание!$H$8*(1+$H$14)*(1-$H$15)*(1-$H$16),0)</f>
        <v>178307</v>
      </c>
      <c r="I23" s="165">
        <f>ROUND(I75*Содержание!$H$8*(1+$H$14)*(1-$H$15)*(1-$H$16),0)</f>
        <v>187142</v>
      </c>
      <c r="J23" s="165">
        <f>ROUND(J75*Содержание!$H$8*(1+$H$14)*(1-$H$15)*(1-$H$16),0)</f>
        <v>197034</v>
      </c>
      <c r="K23" s="165">
        <f>ROUND(K75*Содержание!$H$8*(1+$H$14)*(1-$H$15)*(1-$H$16),0)</f>
        <v>200597</v>
      </c>
      <c r="L23" s="165">
        <f>ROUND(L75*Содержание!$H$8*(1+$H$14)*(1-$H$15)*(1-$H$16),0)</f>
        <v>204683</v>
      </c>
      <c r="M23" s="165">
        <f>ROUND(M75*Содержание!$H$8*(1+$H$14)*(1-$H$15)*(1-$H$16),0)</f>
        <v>214708</v>
      </c>
      <c r="N23" s="165">
        <f>ROUND(N75*Содержание!$H$8*(1+$H$14)*(1-$H$15)*(1-$H$16),0)</f>
        <v>216949</v>
      </c>
      <c r="O23" s="165">
        <f>ROUND(O75*Содержание!$H$8*(1+$H$14)*(1-$H$15)*(1-$H$16),0)</f>
        <v>225523</v>
      </c>
      <c r="P23" s="165">
        <f>ROUND(P75*Содержание!$H$8*(1+$H$14)*(1-$H$15)*(1-$H$16),0)</f>
        <v>229345</v>
      </c>
      <c r="Q23" s="165">
        <f>ROUND(Q75*Содержание!$H$8*(1+$H$14)*(1-$H$15)*(1-$H$16),0)</f>
        <v>240556</v>
      </c>
      <c r="R23" s="165">
        <f>ROUND(R75*Содержание!$H$8*(1+$H$14)*(1-$H$15)*(1-$H$16),0)</f>
        <v>246755</v>
      </c>
      <c r="S23" s="165">
        <f>ROUND(S75*Содержание!$H$8*(1+$H$14)*(1-$H$15)*(1-$H$16),0)</f>
        <v>252031</v>
      </c>
      <c r="T23" s="165">
        <f>ROUND(T75*Содержание!$H$8*(1+$H$14)*(1-$H$15)*(1-$H$16),0)</f>
        <v>254798</v>
      </c>
      <c r="U23" s="165">
        <f>ROUND(U75*Содержание!$H$8*(1+$H$14)*(1-$H$15)*(1-$H$16),0)</f>
        <v>266010</v>
      </c>
      <c r="V23" s="165">
        <f>ROUND(V75*Содержание!$H$8*(1+$H$14)*(1-$H$15)*(1-$H$16),0)</f>
        <v>270758</v>
      </c>
      <c r="W23" s="165">
        <f>ROUND(W75*Содержание!$H$8*(1+$H$14)*(1-$H$15)*(1-$H$16),0)</f>
        <v>283157</v>
      </c>
      <c r="X23" s="165">
        <f>ROUND(X75*Содержание!$H$8*(1+$H$14)*(1-$H$15)*(1-$H$16),0)</f>
        <v>286846</v>
      </c>
      <c r="Y23" s="165">
        <f>ROUND(Y75*Содержание!$H$8*(1+$H$14)*(1-$H$15)*(1-$H$16),0)</f>
        <v>291201</v>
      </c>
      <c r="Z23" s="165">
        <f>ROUND(Z75*Содержание!$H$8*(1+$H$14)*(1-$H$15)*(1-$H$16),0)</f>
        <v>299244</v>
      </c>
      <c r="AA23" s="165">
        <f>ROUND(AA75*Содержание!$H$8*(1+$H$14)*(1-$H$15)*(1-$H$16),0)</f>
        <v>310058</v>
      </c>
      <c r="AB23" s="165">
        <f>ROUND(AB75*Содержание!$H$8*(1+$H$14)*(1-$H$15)*(1-$H$16),0)</f>
        <v>314806</v>
      </c>
      <c r="AC23" s="165">
        <f>ROUND(AC75*Содержание!$H$8*(1+$H$14)*(1-$H$15)*(1-$H$16),0)</f>
        <v>319554</v>
      </c>
      <c r="AD23" s="165">
        <f>ROUND(AD75*Содержание!$H$8*(1+$H$14)*(1-$H$15)*(1-$H$16),0)</f>
        <v>324039</v>
      </c>
      <c r="AE23" s="165">
        <f>ROUND(AE75*Содержание!$H$8*(1+$H$14)*(1-$H$15)*(1-$H$16),0)</f>
        <v>328919</v>
      </c>
      <c r="AF23" s="165">
        <f>ROUND(AF75*Содержание!$H$8*(1+$H$14)*(1-$H$15)*(1-$H$16),0)</f>
        <v>339205</v>
      </c>
      <c r="AG23" s="165">
        <f>ROUND(AG75*Содержание!$H$8*(1+$H$14)*(1-$H$15)*(1-$H$16),0)</f>
        <v>343558</v>
      </c>
      <c r="AH23" s="165">
        <f>ROUND(AH75*Содержание!$H$8*(1+$H$14)*(1-$H$15)*(1-$H$16),0)</f>
        <v>355824</v>
      </c>
      <c r="AI23" s="165">
        <f>ROUND(AI75*Содержание!$H$8*(1+$H$14)*(1-$H$15)*(1-$H$16),0)</f>
        <v>365187</v>
      </c>
      <c r="AJ23" s="165">
        <f>ROUND(AJ75*Содержание!$H$8*(1+$H$14)*(1-$H$15)*(1-$H$16),0)</f>
        <v>370462</v>
      </c>
      <c r="AK23" s="165">
        <f>ROUND(AK75*Содержание!$H$8*(1+$H$14)*(1-$H$15)*(1-$H$16),0)</f>
        <v>375343</v>
      </c>
      <c r="AL23" s="165">
        <f>ROUND(AL75*Содержание!$H$8*(1+$H$14)*(1-$H$15)*(1-$H$16),0)</f>
        <v>380485</v>
      </c>
      <c r="AM23" s="165">
        <f>ROUND(AM75*Содержание!$H$8*(1+$H$14)*(1-$H$15)*(1-$H$16),0)</f>
        <v>390639</v>
      </c>
      <c r="AN23" s="165">
        <f>ROUND(AN75*Содержание!$H$8*(1+$H$14)*(1-$H$15)*(1-$H$16),0)</f>
        <v>395651</v>
      </c>
      <c r="AO23" s="165">
        <f>ROUND(AO75*Содержание!$H$8*(1+$H$14)*(1-$H$15)*(1-$H$16),0)</f>
        <v>400004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ROUND(B76*Содержание!$H$8*(1+$H$14)*(1-$H$15)*(1-$H$16),0)</f>
        <v>160704</v>
      </c>
      <c r="C24" s="165">
        <f>ROUND(C76*Содержание!$H$8*(1+$H$14)*(1-$H$15)*(1-$H$16),0)</f>
        <v>164301</v>
      </c>
      <c r="D24" s="165">
        <f>ROUND(D76*Содержание!$H$8*(1+$H$14)*(1-$H$15)*(1-$H$16),0)</f>
        <v>168148</v>
      </c>
      <c r="E24" s="165">
        <f>ROUND(E76*Содержание!$H$8*(1+$H$14)*(1-$H$15)*(1-$H$16),0)</f>
        <v>171872</v>
      </c>
      <c r="F24" s="165">
        <f>ROUND(F76*Содержание!$H$8*(1+$H$14)*(1-$H$15)*(1-$H$16),0)</f>
        <v>182172</v>
      </c>
      <c r="G24" s="165">
        <f>ROUND(G76*Содержание!$H$8*(1+$H$14)*(1-$H$15)*(1-$H$16),0)</f>
        <v>192473</v>
      </c>
      <c r="H24" s="165">
        <f>ROUND(H76*Содержание!$H$8*(1+$H$14)*(1-$H$15)*(1-$H$16),0)</f>
        <v>196690</v>
      </c>
      <c r="I24" s="165">
        <f>ROUND(I76*Содержание!$H$8*(1+$H$14)*(1-$H$15)*(1-$H$16),0)</f>
        <v>200538</v>
      </c>
      <c r="J24" s="165">
        <f>ROUND(J76*Содержание!$H$8*(1+$H$14)*(1-$H$15)*(1-$H$16),0)</f>
        <v>204553</v>
      </c>
      <c r="K24" s="165">
        <f>ROUND(K76*Содержание!$H$8*(1+$H$14)*(1-$H$15)*(1-$H$16),0)</f>
        <v>208112</v>
      </c>
      <c r="L24" s="165">
        <f>ROUND(L76*Содержание!$H$8*(1+$H$14)*(1-$H$15)*(1-$H$16),0)</f>
        <v>216421</v>
      </c>
      <c r="M24" s="165">
        <f>ROUND(M76*Содержание!$H$8*(1+$H$14)*(1-$H$15)*(1-$H$16),0)</f>
        <v>220247</v>
      </c>
      <c r="N24" s="165">
        <f>ROUND(N76*Содержание!$H$8*(1+$H$14)*(1-$H$15)*(1-$H$16),0)</f>
        <v>231720</v>
      </c>
      <c r="O24" s="165">
        <f>ROUND(O76*Содержание!$H$8*(1+$H$14)*(1-$H$15)*(1-$H$16),0)</f>
        <v>237127</v>
      </c>
      <c r="P24" s="165">
        <f>ROUND(P76*Содержание!$H$8*(1+$H$14)*(1-$H$15)*(1-$H$16),0)</f>
        <v>240953</v>
      </c>
      <c r="Q24" s="165">
        <f>ROUND(Q76*Содержание!$H$8*(1+$H$14)*(1-$H$15)*(1-$H$16),0)</f>
        <v>249786</v>
      </c>
      <c r="R24" s="165">
        <f>ROUND(R76*Содержание!$H$8*(1+$H$14)*(1-$H$15)*(1-$H$16),0)</f>
        <v>261923</v>
      </c>
      <c r="S24" s="165">
        <f>ROUND(S76*Содержание!$H$8*(1+$H$14)*(1-$H$15)*(1-$H$16),0)</f>
        <v>267064</v>
      </c>
      <c r="T24" s="165">
        <f>ROUND(T76*Содержание!$H$8*(1+$H$14)*(1-$H$15)*(1-$H$16),0)</f>
        <v>271154</v>
      </c>
      <c r="U24" s="165">
        <f>ROUND(U76*Содержание!$H$8*(1+$H$14)*(1-$H$15)*(1-$H$16),0)</f>
        <v>275902</v>
      </c>
      <c r="V24" s="165">
        <f>ROUND(V76*Содержание!$H$8*(1+$H$14)*(1-$H$15)*(1-$H$16),0)</f>
        <v>289221</v>
      </c>
      <c r="W24" s="165">
        <f>ROUND(W76*Содержание!$H$8*(1+$H$14)*(1-$H$15)*(1-$H$16),0)</f>
        <v>293307</v>
      </c>
      <c r="X24" s="165">
        <f>ROUND(X76*Содержание!$H$8*(1+$H$14)*(1-$H$15)*(1-$H$16),0)</f>
        <v>297398</v>
      </c>
      <c r="Y24" s="165">
        <f>ROUND(Y76*Содержание!$H$8*(1+$H$14)*(1-$H$15)*(1-$H$16),0)</f>
        <v>310323</v>
      </c>
      <c r="Z24" s="165">
        <f>ROUND(Z76*Содержание!$H$8*(1+$H$14)*(1-$H$15)*(1-$H$16),0)</f>
        <v>312169</v>
      </c>
      <c r="AA24" s="165">
        <f>ROUND(AA76*Содержание!$H$8*(1+$H$14)*(1-$H$15)*(1-$H$16),0)</f>
        <v>315334</v>
      </c>
      <c r="AB24" s="165">
        <f>ROUND(AB76*Содержание!$H$8*(1+$H$14)*(1-$H$15)*(1-$H$16),0)</f>
        <v>319951</v>
      </c>
      <c r="AC24" s="165">
        <f>ROUND(AC76*Содержание!$H$8*(1+$H$14)*(1-$H$15)*(1-$H$16),0)</f>
        <v>325357</v>
      </c>
      <c r="AD24" s="165">
        <f>ROUND(AD76*Содержание!$H$8*(1+$H$14)*(1-$H$15)*(1-$H$16),0)</f>
        <v>330105</v>
      </c>
      <c r="AE24" s="165">
        <f>ROUND(AE76*Содержание!$H$8*(1+$H$14)*(1-$H$15)*(1-$H$16),0)</f>
        <v>335776</v>
      </c>
      <c r="AF24" s="165">
        <f>ROUND(AF76*Содержание!$H$8*(1+$H$14)*(1-$H$15)*(1-$H$16),0)</f>
        <v>345008</v>
      </c>
      <c r="AG24" s="165">
        <f>ROUND(AG76*Содержание!$H$8*(1+$H$14)*(1-$H$15)*(1-$H$16),0)</f>
        <v>350943</v>
      </c>
      <c r="AH24" s="165">
        <f>ROUND(AH76*Содержание!$H$8*(1+$H$14)*(1-$H$15)*(1-$H$16),0)</f>
        <v>362815</v>
      </c>
      <c r="AI24" s="165">
        <f>ROUND(AI76*Содержание!$H$8*(1+$H$14)*(1-$H$15)*(1-$H$16),0)</f>
        <v>372836</v>
      </c>
      <c r="AJ24" s="165">
        <f>ROUND(AJ76*Содержание!$H$8*(1+$H$14)*(1-$H$15)*(1-$H$16),0)</f>
        <v>377980</v>
      </c>
      <c r="AK24" s="165">
        <f>ROUND(AK76*Содержание!$H$8*(1+$H$14)*(1-$H$15)*(1-$H$16),0)</f>
        <v>383386</v>
      </c>
      <c r="AL24" s="165">
        <f>ROUND(AL76*Содержание!$H$8*(1+$H$14)*(1-$H$15)*(1-$H$16),0)</f>
        <v>388794</v>
      </c>
      <c r="AM24" s="165">
        <f>ROUND(AM76*Содержание!$H$8*(1+$H$14)*(1-$H$15)*(1-$H$16),0)</f>
        <v>399083</v>
      </c>
      <c r="AN24" s="165">
        <f>ROUND(AN76*Содержание!$H$8*(1+$H$14)*(1-$H$15)*(1-$H$16),0)</f>
        <v>404751</v>
      </c>
      <c r="AO24" s="165">
        <f>ROUND(AO76*Содержание!$H$8*(1+$H$14)*(1-$H$15)*(1-$H$16),0)</f>
        <v>409763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ROUND(B77*Содержание!$H$8*(1+$H$14)*(1-$H$15)*(1-$H$16),0)</f>
        <v>164301</v>
      </c>
      <c r="C25" s="165">
        <f>ROUND(C77*Содержание!$H$8*(1+$H$14)*(1-$H$15)*(1-$H$16),0)</f>
        <v>167653</v>
      </c>
      <c r="D25" s="165">
        <f>ROUND(D77*Содержание!$H$8*(1+$H$14)*(1-$H$15)*(1-$H$16),0)</f>
        <v>171126</v>
      </c>
      <c r="E25" s="165">
        <f>ROUND(E77*Содержание!$H$8*(1+$H$14)*(1-$H$15)*(1-$H$16),0)</f>
        <v>174726</v>
      </c>
      <c r="F25" s="165">
        <f>ROUND(F77*Содержание!$H$8*(1+$H$14)*(1-$H$15)*(1-$H$16),0)</f>
        <v>185648</v>
      </c>
      <c r="G25" s="165">
        <f>ROUND(G77*Содержание!$H$8*(1+$H$14)*(1-$H$15)*(1-$H$16),0)</f>
        <v>197063</v>
      </c>
      <c r="H25" s="165">
        <f>ROUND(H77*Содержание!$H$8*(1+$H$14)*(1-$H$15)*(1-$H$16),0)</f>
        <v>200289</v>
      </c>
      <c r="I25" s="165">
        <f>ROUND(I77*Содержание!$H$8*(1+$H$14)*(1-$H$15)*(1-$H$16),0)</f>
        <v>203763</v>
      </c>
      <c r="J25" s="165">
        <f>ROUND(J77*Содержание!$H$8*(1+$H$14)*(1-$H$15)*(1-$H$16),0)</f>
        <v>208112</v>
      </c>
      <c r="K25" s="165">
        <f>ROUND(K77*Содержание!$H$8*(1+$H$14)*(1-$H$15)*(1-$H$16),0)</f>
        <v>211935</v>
      </c>
      <c r="L25" s="165">
        <f>ROUND(L77*Содержание!$H$8*(1+$H$14)*(1-$H$15)*(1-$H$16),0)</f>
        <v>224598</v>
      </c>
      <c r="M25" s="165">
        <f>ROUND(M77*Содержание!$H$8*(1+$H$14)*(1-$H$15)*(1-$H$16),0)</f>
        <v>236600</v>
      </c>
      <c r="N25" s="165">
        <f>ROUND(N77*Содержание!$H$8*(1+$H$14)*(1-$H$15)*(1-$H$16),0)</f>
        <v>240821</v>
      </c>
      <c r="O25" s="165">
        <f>ROUND(O77*Содержание!$H$8*(1+$H$14)*(1-$H$15)*(1-$H$16),0)</f>
        <v>242007</v>
      </c>
      <c r="P25" s="165">
        <f>ROUND(P77*Содержание!$H$8*(1+$H$14)*(1-$H$15)*(1-$H$16),0)</f>
        <v>250712</v>
      </c>
      <c r="Q25" s="165">
        <f>ROUND(Q77*Содержание!$H$8*(1+$H$14)*(1-$H$15)*(1-$H$16),0)</f>
        <v>259547</v>
      </c>
      <c r="R25" s="165">
        <f>ROUND(R77*Содержание!$H$8*(1+$H$14)*(1-$H$15)*(1-$H$16),0)</f>
        <v>283433</v>
      </c>
      <c r="S25" s="165">
        <f>ROUND(S77*Содержание!$H$8*(1+$H$14)*(1-$H$15)*(1-$H$16),0)</f>
        <v>288892</v>
      </c>
      <c r="T25" s="165">
        <f>ROUND(T77*Содержание!$H$8*(1+$H$14)*(1-$H$15)*(1-$H$16),0)</f>
        <v>293485</v>
      </c>
      <c r="U25" s="165">
        <f>ROUND(U77*Содержание!$H$8*(1+$H$14)*(1-$H$15)*(1-$H$16),0)</f>
        <v>298201</v>
      </c>
      <c r="V25" s="165">
        <f>ROUND(V77*Содержание!$H$8*(1+$H$14)*(1-$H$15)*(1-$H$16),0)</f>
        <v>312223</v>
      </c>
      <c r="W25" s="165">
        <f>ROUND(W77*Содержание!$H$8*(1+$H$14)*(1-$H$15)*(1-$H$16),0)</f>
        <v>325999</v>
      </c>
      <c r="X25" s="165">
        <f>ROUND(X77*Содержание!$H$8*(1+$H$14)*(1-$H$15)*(1-$H$16),0)</f>
        <v>330465</v>
      </c>
      <c r="Y25" s="165">
        <f>ROUND(Y77*Содержание!$H$8*(1+$H$14)*(1-$H$15)*(1-$H$16),0)</f>
        <v>334685</v>
      </c>
      <c r="Z25" s="165">
        <f>ROUND(Z77*Содержание!$H$8*(1+$H$14)*(1-$H$15)*(1-$H$16),0)</f>
        <v>336669</v>
      </c>
      <c r="AA25" s="165">
        <f>ROUND(AA77*Содержание!$H$8*(1+$H$14)*(1-$H$15)*(1-$H$16),0)</f>
        <v>346459</v>
      </c>
      <c r="AB25" s="165">
        <f>ROUND(AB77*Содержание!$H$8*(1+$H$14)*(1-$H$15)*(1-$H$16),0)</f>
        <v>351868</v>
      </c>
      <c r="AC25" s="165">
        <f>ROUND(AC77*Содержание!$H$8*(1+$H$14)*(1-$H$15)*(1-$H$16),0)</f>
        <v>357933</v>
      </c>
      <c r="AD25" s="165">
        <f>ROUND(AD77*Содержание!$H$8*(1+$H$14)*(1-$H$15)*(1-$H$16),0)</f>
        <v>364001</v>
      </c>
      <c r="AE25" s="165">
        <f>ROUND(AE77*Содержание!$H$8*(1+$H$14)*(1-$H$15)*(1-$H$16),0)</f>
        <v>368879</v>
      </c>
      <c r="AF25" s="165">
        <f>ROUND(AF77*Содержание!$H$8*(1+$H$14)*(1-$H$15)*(1-$H$16),0)</f>
        <v>381408</v>
      </c>
      <c r="AG25" s="165">
        <f>ROUND(AG77*Содержание!$H$8*(1+$H$14)*(1-$H$15)*(1-$H$16),0)</f>
        <v>387081</v>
      </c>
      <c r="AH25" s="165">
        <f>ROUND(AH77*Содержание!$H$8*(1+$H$14)*(1-$H$15)*(1-$H$16),0)</f>
        <v>400928</v>
      </c>
      <c r="AI25" s="165">
        <f>ROUND(AI77*Содержание!$H$8*(1+$H$14)*(1-$H$15)*(1-$H$16),0)</f>
        <v>412137</v>
      </c>
      <c r="AJ25" s="165">
        <f>ROUND(AJ77*Содержание!$H$8*(1+$H$14)*(1-$H$15)*(1-$H$16),0)</f>
        <v>418074</v>
      </c>
      <c r="AK25" s="165">
        <f>ROUND(AK77*Содержание!$H$8*(1+$H$14)*(1-$H$15)*(1-$H$16),0)</f>
        <v>423744</v>
      </c>
      <c r="AL25" s="165">
        <f>ROUND(AL77*Содержание!$H$8*(1+$H$14)*(1-$H$15)*(1-$H$16),0)</f>
        <v>429677</v>
      </c>
      <c r="AM25" s="165">
        <f>ROUND(AM77*Содержание!$H$8*(1+$H$14)*(1-$H$15)*(1-$H$16),0)</f>
        <v>441020</v>
      </c>
      <c r="AN25" s="165">
        <f>ROUND(AN77*Содержание!$H$8*(1+$H$14)*(1-$H$15)*(1-$H$16),0)</f>
        <v>447613</v>
      </c>
      <c r="AO25" s="165">
        <f>ROUND(AO77*Содержание!$H$8*(1+$H$14)*(1-$H$15)*(1-$H$16),0)</f>
        <v>453548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ROUND(B78*Содержание!$H$8*(1+$H$14)*(1-$H$15)*(1-$H$16),0)</f>
        <v>167529</v>
      </c>
      <c r="C26" s="165">
        <f>ROUND(C78*Содержание!$H$8*(1+$H$14)*(1-$H$15)*(1-$H$16),0)</f>
        <v>170879</v>
      </c>
      <c r="D26" s="165">
        <f>ROUND(D78*Содержание!$H$8*(1+$H$14)*(1-$H$15)*(1-$H$16),0)</f>
        <v>174354</v>
      </c>
      <c r="E26" s="165">
        <f>ROUND(E78*Содержание!$H$8*(1+$H$14)*(1-$H$15)*(1-$H$16),0)</f>
        <v>184242</v>
      </c>
      <c r="F26" s="165">
        <f>ROUND(F78*Содержание!$H$8*(1+$H$14)*(1-$H$15)*(1-$H$16),0)</f>
        <v>191363</v>
      </c>
      <c r="G26" s="165">
        <f>ROUND(G78*Содержание!$H$8*(1+$H$14)*(1-$H$15)*(1-$H$16),0)</f>
        <v>202576</v>
      </c>
      <c r="H26" s="165">
        <f>ROUND(H78*Содержание!$H$8*(1+$H$14)*(1-$H$15)*(1-$H$16),0)</f>
        <v>206531</v>
      </c>
      <c r="I26" s="165">
        <f>ROUND(I78*Содержание!$H$8*(1+$H$14)*(1-$H$15)*(1-$H$16),0)</f>
        <v>214177</v>
      </c>
      <c r="J26" s="165">
        <f>ROUND(J78*Содержание!$H$8*(1+$H$14)*(1-$H$15)*(1-$H$16),0)</f>
        <v>220511</v>
      </c>
      <c r="K26" s="165">
        <f>ROUND(K78*Содержание!$H$8*(1+$H$14)*(1-$H$15)*(1-$H$16),0)</f>
        <v>231457</v>
      </c>
      <c r="L26" s="165">
        <f>ROUND(L78*Содержание!$H$8*(1+$H$14)*(1-$H$15)*(1-$H$16),0)</f>
        <v>235940</v>
      </c>
      <c r="M26" s="165">
        <f>ROUND(M78*Содержание!$H$8*(1+$H$14)*(1-$H$15)*(1-$H$16),0)</f>
        <v>247149</v>
      </c>
      <c r="N26" s="165">
        <f>ROUND(N78*Содержание!$H$8*(1+$H$14)*(1-$H$15)*(1-$H$16),0)</f>
        <v>252954</v>
      </c>
      <c r="O26" s="165">
        <f>ROUND(O78*Содержание!$H$8*(1+$H$14)*(1-$H$15)*(1-$H$16),0)</f>
        <v>264295</v>
      </c>
      <c r="P26" s="165">
        <f>ROUND(P78*Содержание!$H$8*(1+$H$14)*(1-$H$15)*(1-$H$16),0)</f>
        <v>268117</v>
      </c>
      <c r="Q26" s="165">
        <f>ROUND(Q78*Содержание!$H$8*(1+$H$14)*(1-$H$15)*(1-$H$16),0)</f>
        <v>277749</v>
      </c>
      <c r="R26" s="165">
        <f>ROUND(R78*Содержание!$H$8*(1+$H$14)*(1-$H$15)*(1-$H$16),0)</f>
        <v>288892</v>
      </c>
      <c r="S26" s="165">
        <f>ROUND(S78*Содержание!$H$8*(1+$H$14)*(1-$H$15)*(1-$H$16),0)</f>
        <v>293733</v>
      </c>
      <c r="T26" s="165">
        <f>ROUND(T78*Содержание!$H$8*(1+$H$14)*(1-$H$15)*(1-$H$16),0)</f>
        <v>298573</v>
      </c>
      <c r="U26" s="165">
        <f>ROUND(U78*Содержание!$H$8*(1+$H$14)*(1-$H$15)*(1-$H$16),0)</f>
        <v>308871</v>
      </c>
      <c r="V26" s="165">
        <f>ROUND(V78*Содержание!$H$8*(1+$H$14)*(1-$H$15)*(1-$H$16),0)</f>
        <v>318302</v>
      </c>
      <c r="W26" s="165">
        <f>ROUND(W78*Содержание!$H$8*(1+$H$14)*(1-$H$15)*(1-$H$16),0)</f>
        <v>333069</v>
      </c>
      <c r="X26" s="165">
        <f>ROUND(X78*Содержание!$H$8*(1+$H$14)*(1-$H$15)*(1-$H$16),0)</f>
        <v>337042</v>
      </c>
      <c r="Y26" s="165">
        <f>ROUND(Y78*Содержание!$H$8*(1+$H$14)*(1-$H$15)*(1-$H$16),0)</f>
        <v>341883</v>
      </c>
      <c r="Z26" s="165">
        <f>ROUND(Z78*Содержание!$H$8*(1+$H$14)*(1-$H$15)*(1-$H$16),0)</f>
        <v>356879</v>
      </c>
      <c r="AA26" s="165">
        <f>ROUND(AA78*Содержание!$H$8*(1+$H$14)*(1-$H$15)*(1-$H$16),0)</f>
        <v>369672</v>
      </c>
      <c r="AB26" s="165">
        <f>ROUND(AB78*Содержание!$H$8*(1+$H$14)*(1-$H$15)*(1-$H$16),0)</f>
        <v>375870</v>
      </c>
      <c r="AC26" s="165">
        <f>ROUND(AC78*Содержание!$H$8*(1+$H$14)*(1-$H$15)*(1-$H$16),0)</f>
        <v>381937</v>
      </c>
      <c r="AD26" s="165">
        <f>ROUND(AD78*Содержание!$H$8*(1+$H$14)*(1-$H$15)*(1-$H$16),0)</f>
        <v>388264</v>
      </c>
      <c r="AE26" s="165">
        <f>ROUND(AE78*Содержание!$H$8*(1+$H$14)*(1-$H$15)*(1-$H$16),0)</f>
        <v>394994</v>
      </c>
      <c r="AF26" s="165">
        <f>ROUND(AF78*Содержание!$H$8*(1+$H$14)*(1-$H$15)*(1-$H$16),0)</f>
        <v>406994</v>
      </c>
      <c r="AG26" s="165">
        <f>ROUND(AG78*Содержание!$H$8*(1+$H$14)*(1-$H$15)*(1-$H$16),0)</f>
        <v>412930</v>
      </c>
      <c r="AH26" s="165">
        <f>ROUND(AH78*Содержание!$H$8*(1+$H$14)*(1-$H$15)*(1-$H$16),0)</f>
        <v>427042</v>
      </c>
      <c r="AI26" s="165">
        <f>ROUND(AI78*Содержание!$H$8*(1+$H$14)*(1-$H$15)*(1-$H$16),0)</f>
        <v>441020</v>
      </c>
      <c r="AJ26" s="165">
        <f>ROUND(AJ78*Содержание!$H$8*(1+$H$14)*(1-$H$15)*(1-$H$16),0)</f>
        <v>447218</v>
      </c>
      <c r="AK26" s="165">
        <f>ROUND(AK78*Содержание!$H$8*(1+$H$14)*(1-$H$15)*(1-$H$16),0)</f>
        <v>453679</v>
      </c>
      <c r="AL26" s="165">
        <f>ROUND(AL78*Содержание!$H$8*(1+$H$14)*(1-$H$15)*(1-$H$16),0)</f>
        <v>459354</v>
      </c>
      <c r="AM26" s="165">
        <f>ROUND(AM78*Содержание!$H$8*(1+$H$14)*(1-$H$15)*(1-$H$16),0)</f>
        <v>472276</v>
      </c>
      <c r="AN26" s="165">
        <f>ROUND(AN78*Содержание!$H$8*(1+$H$14)*(1-$H$15)*(1-$H$16),0)</f>
        <v>479004</v>
      </c>
      <c r="AO26" s="165">
        <f>ROUND(AO78*Содержание!$H$8*(1+$H$14)*(1-$H$15)*(1-$H$16),0)</f>
        <v>486256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ROUND(B79*Содержание!$H$8*(1+$H$14)*(1-$H$15)*(1-$H$16),0)</f>
        <v>168677</v>
      </c>
      <c r="C27" s="165">
        <f>ROUND(C79*Содержание!$H$8*(1+$H$14)*(1-$H$15)*(1-$H$16),0)</f>
        <v>173426</v>
      </c>
      <c r="D27" s="165">
        <f>ROUND(D79*Содержание!$H$8*(1+$H$14)*(1-$H$15)*(1-$H$16),0)</f>
        <v>183451</v>
      </c>
      <c r="E27" s="165">
        <f>ROUND(E79*Содержание!$H$8*(1+$H$14)*(1-$H$15)*(1-$H$16),0)</f>
        <v>192682</v>
      </c>
      <c r="F27" s="165">
        <f>ROUND(F79*Содержание!$H$8*(1+$H$14)*(1-$H$15)*(1-$H$16),0)</f>
        <v>199407</v>
      </c>
      <c r="G27" s="165">
        <f>ROUND(G79*Содержание!$H$8*(1+$H$14)*(1-$H$15)*(1-$H$16),0)</f>
        <v>207191</v>
      </c>
      <c r="H27" s="165">
        <f>ROUND(H79*Содержание!$H$8*(1+$H$14)*(1-$H$15)*(1-$H$16),0)</f>
        <v>215630</v>
      </c>
      <c r="I27" s="165">
        <f>ROUND(I79*Содержание!$H$8*(1+$H$14)*(1-$H$15)*(1-$H$16),0)</f>
        <v>225916</v>
      </c>
      <c r="J27" s="165">
        <f>ROUND(J79*Содержание!$H$8*(1+$H$14)*(1-$H$15)*(1-$H$16),0)</f>
        <v>237518</v>
      </c>
      <c r="K27" s="165">
        <f>ROUND(K79*Содержание!$H$8*(1+$H$14)*(1-$H$15)*(1-$H$16),0)</f>
        <v>242798</v>
      </c>
      <c r="L27" s="165">
        <f>ROUND(L79*Содержание!$H$8*(1+$H$14)*(1-$H$15)*(1-$H$16),0)</f>
        <v>247678</v>
      </c>
      <c r="M27" s="165">
        <f>ROUND(M79*Содержание!$H$8*(1+$H$14)*(1-$H$15)*(1-$H$16),0)</f>
        <v>259284</v>
      </c>
      <c r="N27" s="165">
        <f>ROUND(N79*Содержание!$H$8*(1+$H$14)*(1-$H$15)*(1-$H$16),0)</f>
        <v>264032</v>
      </c>
      <c r="O27" s="165">
        <f>ROUND(O79*Содержание!$H$8*(1+$H$14)*(1-$H$15)*(1-$H$16),0)</f>
        <v>276957</v>
      </c>
      <c r="P27" s="165">
        <f>ROUND(P79*Содержание!$H$8*(1+$H$14)*(1-$H$15)*(1-$H$16),0)</f>
        <v>281441</v>
      </c>
      <c r="Q27" s="165">
        <f>ROUND(Q79*Содержание!$H$8*(1+$H$14)*(1-$H$15)*(1-$H$16),0)</f>
        <v>286054</v>
      </c>
      <c r="R27" s="165">
        <f>ROUND(R79*Содержание!$H$8*(1+$H$14)*(1-$H$15)*(1-$H$16),0)</f>
        <v>301356</v>
      </c>
      <c r="S27" s="165">
        <f>ROUND(S79*Содержание!$H$8*(1+$H$14)*(1-$H$15)*(1-$H$16),0)</f>
        <v>306764</v>
      </c>
      <c r="T27" s="165">
        <f>ROUND(T79*Содержание!$H$8*(1+$H$14)*(1-$H$15)*(1-$H$16),0)</f>
        <v>312039</v>
      </c>
      <c r="U27" s="165">
        <f>ROUND(U79*Содержание!$H$8*(1+$H$14)*(1-$H$15)*(1-$H$16),0)</f>
        <v>326413</v>
      </c>
      <c r="V27" s="165">
        <f>ROUND(V79*Содержание!$H$8*(1+$H$14)*(1-$H$15)*(1-$H$16),0)</f>
        <v>332875</v>
      </c>
      <c r="W27" s="165">
        <f>ROUND(W79*Содержание!$H$8*(1+$H$14)*(1-$H$15)*(1-$H$16),0)</f>
        <v>340787</v>
      </c>
      <c r="X27" s="165">
        <f>ROUND(X79*Содержание!$H$8*(1+$H$14)*(1-$H$15)*(1-$H$16),0)</f>
        <v>344876</v>
      </c>
      <c r="Y27" s="165">
        <f>ROUND(Y79*Содержание!$H$8*(1+$H$14)*(1-$H$15)*(1-$H$16),0)</f>
        <v>356351</v>
      </c>
      <c r="Z27" s="165">
        <f>ROUND(Z79*Содержание!$H$8*(1+$H$14)*(1-$H$15)*(1-$H$16),0)</f>
        <v>361362</v>
      </c>
      <c r="AA27" s="165">
        <f>ROUND(AA79*Содержание!$H$8*(1+$H$14)*(1-$H$15)*(1-$H$16),0)</f>
        <v>369803</v>
      </c>
      <c r="AB27" s="165">
        <f>ROUND(AB79*Содержание!$H$8*(1+$H$14)*(1-$H$15)*(1-$H$16),0)</f>
        <v>375605</v>
      </c>
      <c r="AC27" s="165">
        <f>ROUND(AC79*Содержание!$H$8*(1+$H$14)*(1-$H$15)*(1-$H$16),0)</f>
        <v>382068</v>
      </c>
      <c r="AD27" s="165">
        <f>ROUND(AD79*Содержание!$H$8*(1+$H$14)*(1-$H$15)*(1-$H$16),0)</f>
        <v>388532</v>
      </c>
      <c r="AE27" s="165">
        <f>ROUND(AE79*Содержание!$H$8*(1+$H$14)*(1-$H$15)*(1-$H$16),0)</f>
        <v>394069</v>
      </c>
      <c r="AF27" s="165">
        <f>ROUND(AF79*Содержание!$H$8*(1+$H$14)*(1-$H$15)*(1-$H$16),0)</f>
        <v>406071</v>
      </c>
      <c r="AG27" s="165">
        <f>ROUND(AG79*Содержание!$H$8*(1+$H$14)*(1-$H$15)*(1-$H$16),0)</f>
        <v>412137</v>
      </c>
      <c r="AH27" s="165">
        <f>ROUND(AH79*Содержание!$H$8*(1+$H$14)*(1-$H$15)*(1-$H$16),0)</f>
        <v>441020</v>
      </c>
      <c r="AI27" s="165">
        <f>ROUND(AI79*Содержание!$H$8*(1+$H$14)*(1-$H$15)*(1-$H$16),0)</f>
        <v>467004</v>
      </c>
      <c r="AJ27" s="165">
        <f>ROUND(AJ79*Содержание!$H$8*(1+$H$14)*(1-$H$15)*(1-$H$16),0)</f>
        <v>470692</v>
      </c>
      <c r="AK27" s="165">
        <f>ROUND(AK79*Содержание!$H$8*(1+$H$14)*(1-$H$15)*(1-$H$16),0)</f>
        <v>473990</v>
      </c>
      <c r="AL27" s="165">
        <f>ROUND(AL79*Содержание!$H$8*(1+$H$14)*(1-$H$15)*(1-$H$16),0)</f>
        <v>476761</v>
      </c>
      <c r="AM27" s="165">
        <f>ROUND(AM79*Содержание!$H$8*(1+$H$14)*(1-$H$15)*(1-$H$16),0)</f>
        <v>482695</v>
      </c>
      <c r="AN27" s="165">
        <f>ROUND(AN79*Содержание!$H$8*(1+$H$14)*(1-$H$15)*(1-$H$16),0)</f>
        <v>485597</v>
      </c>
      <c r="AO27" s="165">
        <f>ROUND(AO79*Содержание!$H$8*(1+$H$14)*(1-$H$15)*(1-$H$16),0)</f>
        <v>486916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ROUND(B80*Содержание!$H$8*(1+$H$14)*(1-$H$15)*(1-$H$16),0)</f>
        <v>176090</v>
      </c>
      <c r="C28" s="165">
        <f>ROUND(C80*Содержание!$H$8*(1+$H$14)*(1-$H$15)*(1-$H$16),0)</f>
        <v>183582</v>
      </c>
      <c r="D28" s="165">
        <f>ROUND(D80*Содержание!$H$8*(1+$H$14)*(1-$H$15)*(1-$H$16),0)</f>
        <v>188859</v>
      </c>
      <c r="E28" s="165">
        <f>ROUND(E80*Содержание!$H$8*(1+$H$14)*(1-$H$15)*(1-$H$16),0)</f>
        <v>198485</v>
      </c>
      <c r="F28" s="165">
        <f>ROUND(F80*Содержание!$H$8*(1+$H$14)*(1-$H$15)*(1-$H$16),0)</f>
        <v>204816</v>
      </c>
      <c r="G28" s="165">
        <f>ROUND(G80*Содержание!$H$8*(1+$H$14)*(1-$H$15)*(1-$H$16),0)</f>
        <v>216817</v>
      </c>
      <c r="H28" s="165">
        <f>ROUND(H80*Содержание!$H$8*(1+$H$14)*(1-$H$15)*(1-$H$16),0)</f>
        <v>221169</v>
      </c>
      <c r="I28" s="165">
        <f>ROUND(I80*Содержание!$H$8*(1+$H$14)*(1-$H$15)*(1-$H$16),0)</f>
        <v>232904</v>
      </c>
      <c r="J28" s="165">
        <f>ROUND(J80*Содержание!$H$8*(1+$H$14)*(1-$H$15)*(1-$H$16),0)</f>
        <v>245437</v>
      </c>
      <c r="K28" s="165">
        <f>ROUND(K80*Содержание!$H$8*(1+$H$14)*(1-$H$15)*(1-$H$16),0)</f>
        <v>249920</v>
      </c>
      <c r="L28" s="165">
        <f>ROUND(L80*Содержание!$H$8*(1+$H$14)*(1-$H$15)*(1-$H$16),0)</f>
        <v>254798</v>
      </c>
      <c r="M28" s="165">
        <f>ROUND(M80*Содержание!$H$8*(1+$H$14)*(1-$H$15)*(1-$H$16),0)</f>
        <v>267328</v>
      </c>
      <c r="N28" s="165">
        <f>ROUND(N80*Содержание!$H$8*(1+$H$14)*(1-$H$15)*(1-$H$16),0)</f>
        <v>272736</v>
      </c>
      <c r="O28" s="165">
        <f>ROUND(O80*Содержание!$H$8*(1+$H$14)*(1-$H$15)*(1-$H$16),0)</f>
        <v>286054</v>
      </c>
      <c r="P28" s="165">
        <f>ROUND(P80*Содержание!$H$8*(1+$H$14)*(1-$H$15)*(1-$H$16),0)</f>
        <v>290539</v>
      </c>
      <c r="Q28" s="165">
        <f>ROUND(Q80*Содержание!$H$8*(1+$H$14)*(1-$H$15)*(1-$H$16),0)</f>
        <v>294893</v>
      </c>
      <c r="R28" s="165">
        <f>ROUND(R80*Содержание!$H$8*(1+$H$14)*(1-$H$15)*(1-$H$16),0)</f>
        <v>311245</v>
      </c>
      <c r="S28" s="165">
        <f>ROUND(S80*Содержание!$H$8*(1+$H$14)*(1-$H$15)*(1-$H$16),0)</f>
        <v>317446</v>
      </c>
      <c r="T28" s="165">
        <f>ROUND(T80*Содержание!$H$8*(1+$H$14)*(1-$H$15)*(1-$H$16),0)</f>
        <v>323380</v>
      </c>
      <c r="U28" s="165">
        <f>ROUND(U80*Содержание!$H$8*(1+$H$14)*(1-$H$15)*(1-$H$16),0)</f>
        <v>338547</v>
      </c>
      <c r="V28" s="165">
        <f>ROUND(V80*Содержание!$H$8*(1+$H$14)*(1-$H$15)*(1-$H$16),0)</f>
        <v>344085</v>
      </c>
      <c r="W28" s="165">
        <f>ROUND(W80*Содержание!$H$8*(1+$H$14)*(1-$H$15)*(1-$H$16),0)</f>
        <v>351338</v>
      </c>
      <c r="X28" s="165">
        <f>ROUND(X80*Содержание!$H$8*(1+$H$14)*(1-$H$15)*(1-$H$16),0)</f>
        <v>356351</v>
      </c>
      <c r="Y28" s="165">
        <f>ROUND(Y80*Содержание!$H$8*(1+$H$14)*(1-$H$15)*(1-$H$16),0)</f>
        <v>367956</v>
      </c>
      <c r="Z28" s="165">
        <f>ROUND(Z80*Содержание!$H$8*(1+$H$14)*(1-$H$15)*(1-$H$16),0)</f>
        <v>373628</v>
      </c>
      <c r="AA28" s="165">
        <f>ROUND(AA80*Содержание!$H$8*(1+$H$14)*(1-$H$15)*(1-$H$16),0)</f>
        <v>382068</v>
      </c>
      <c r="AB28" s="165">
        <f>ROUND(AB80*Содержание!$H$8*(1+$H$14)*(1-$H$15)*(1-$H$16),0)</f>
        <v>388662</v>
      </c>
      <c r="AC28" s="165">
        <f>ROUND(AC80*Содержание!$H$8*(1+$H$14)*(1-$H$15)*(1-$H$16),0)</f>
        <v>395124</v>
      </c>
      <c r="AD28" s="165">
        <f>ROUND(AD80*Содержание!$H$8*(1+$H$14)*(1-$H$15)*(1-$H$16),0)</f>
        <v>400928</v>
      </c>
      <c r="AE28" s="165">
        <f>ROUND(AE80*Содержание!$H$8*(1+$H$14)*(1-$H$15)*(1-$H$16),0)</f>
        <v>407523</v>
      </c>
      <c r="AF28" s="165">
        <f>ROUND(AF80*Содержание!$H$8*(1+$H$14)*(1-$H$15)*(1-$H$16),0)</f>
        <v>420313</v>
      </c>
      <c r="AG28" s="165">
        <f>ROUND(AG80*Содержание!$H$8*(1+$H$14)*(1-$H$15)*(1-$H$16),0)</f>
        <v>426778</v>
      </c>
      <c r="AH28" s="165">
        <f>ROUND(AH80*Содержание!$H$8*(1+$H$14)*(1-$H$15)*(1-$H$16),0)</f>
        <v>467397</v>
      </c>
      <c r="AI28" s="165">
        <f>ROUND(AI80*Содержание!$H$8*(1+$H$14)*(1-$H$15)*(1-$H$16),0)</f>
        <v>468848</v>
      </c>
      <c r="AJ28" s="165">
        <f>ROUND(AJ80*Содержание!$H$8*(1+$H$14)*(1-$H$15)*(1-$H$16),0)</f>
        <v>470824</v>
      </c>
      <c r="AK28" s="165">
        <f>ROUND(AK80*Содержание!$H$8*(1+$H$14)*(1-$H$15)*(1-$H$16),0)</f>
        <v>477681</v>
      </c>
      <c r="AL28" s="165">
        <f>ROUND(AL80*Содержание!$H$8*(1+$H$14)*(1-$H$15)*(1-$H$16),0)</f>
        <v>479660</v>
      </c>
      <c r="AM28" s="165">
        <f>ROUND(AM80*Содержание!$H$8*(1+$H$14)*(1-$H$15)*(1-$H$16),0)</f>
        <v>487312</v>
      </c>
      <c r="AN28" s="165">
        <f>ROUND(AN80*Содержание!$H$8*(1+$H$14)*(1-$H$15)*(1-$H$16),0)</f>
        <v>493509</v>
      </c>
      <c r="AO28" s="165">
        <f>ROUND(AO80*Содержание!$H$8*(1+$H$14)*(1-$H$15)*(1-$H$16),0)</f>
        <v>500104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ROUND(B81*Содержание!$H$8*(1+$H$14)*(1-$H$15)*(1-$H$16),0)</f>
        <v>178966</v>
      </c>
      <c r="C29" s="165">
        <f>ROUND(C81*Содержание!$H$8*(1+$H$14)*(1-$H$15)*(1-$H$16),0)</f>
        <v>187934</v>
      </c>
      <c r="D29" s="165">
        <f>ROUND(D81*Содержание!$H$8*(1+$H$14)*(1-$H$15)*(1-$H$16),0)</f>
        <v>192287</v>
      </c>
      <c r="E29" s="165">
        <f>ROUND(E81*Содержание!$H$8*(1+$H$14)*(1-$H$15)*(1-$H$16),0)</f>
        <v>201916</v>
      </c>
      <c r="F29" s="165">
        <f>ROUND(F81*Содержание!$H$8*(1+$H$14)*(1-$H$15)*(1-$H$16),0)</f>
        <v>208377</v>
      </c>
      <c r="G29" s="165">
        <f>ROUND(G81*Содержание!$H$8*(1+$H$14)*(1-$H$15)*(1-$H$16),0)</f>
        <v>220511</v>
      </c>
      <c r="H29" s="165">
        <f>ROUND(H81*Содержание!$H$8*(1+$H$14)*(1-$H$15)*(1-$H$16),0)</f>
        <v>225523</v>
      </c>
      <c r="I29" s="165">
        <f>ROUND(I81*Содержание!$H$8*(1+$H$14)*(1-$H$15)*(1-$H$16),0)</f>
        <v>237390</v>
      </c>
      <c r="J29" s="165">
        <f>ROUND(J81*Содержание!$H$8*(1+$H$14)*(1-$H$15)*(1-$H$16),0)</f>
        <v>249920</v>
      </c>
      <c r="K29" s="165">
        <f>ROUND(K81*Содержание!$H$8*(1+$H$14)*(1-$H$15)*(1-$H$16),0)</f>
        <v>254798</v>
      </c>
      <c r="L29" s="165">
        <f>ROUND(L81*Содержание!$H$8*(1+$H$14)*(1-$H$15)*(1-$H$16),0)</f>
        <v>259547</v>
      </c>
      <c r="M29" s="165">
        <f>ROUND(M81*Содержание!$H$8*(1+$H$14)*(1-$H$15)*(1-$H$16),0)</f>
        <v>271285</v>
      </c>
      <c r="N29" s="165">
        <f>ROUND(N81*Содержание!$H$8*(1+$H$14)*(1-$H$15)*(1-$H$16),0)</f>
        <v>277878</v>
      </c>
      <c r="O29" s="165">
        <f>ROUND(O81*Содержание!$H$8*(1+$H$14)*(1-$H$15)*(1-$H$16),0)</f>
        <v>291201</v>
      </c>
      <c r="P29" s="165">
        <f>ROUND(P81*Содержание!$H$8*(1+$H$14)*(1-$H$15)*(1-$H$16),0)</f>
        <v>295814</v>
      </c>
      <c r="Q29" s="165">
        <f>ROUND(Q81*Содержание!$H$8*(1+$H$14)*(1-$H$15)*(1-$H$16),0)</f>
        <v>309267</v>
      </c>
      <c r="R29" s="165">
        <f>ROUND(R81*Содержание!$H$8*(1+$H$14)*(1-$H$15)*(1-$H$16),0)</f>
        <v>316390</v>
      </c>
      <c r="S29" s="165">
        <f>ROUND(S81*Содержание!$H$8*(1+$H$14)*(1-$H$15)*(1-$H$16),0)</f>
        <v>323380</v>
      </c>
      <c r="T29" s="165">
        <f>ROUND(T81*Содержание!$H$8*(1+$H$14)*(1-$H$15)*(1-$H$16),0)</f>
        <v>327204</v>
      </c>
      <c r="U29" s="165">
        <f>ROUND(U81*Содержание!$H$8*(1+$H$14)*(1-$H$15)*(1-$H$16),0)</f>
        <v>342636</v>
      </c>
      <c r="V29" s="165">
        <f>ROUND(V81*Содержание!$H$8*(1+$H$14)*(1-$H$15)*(1-$H$16),0)</f>
        <v>349095</v>
      </c>
      <c r="W29" s="165">
        <f>ROUND(W81*Содержание!$H$8*(1+$H$14)*(1-$H$15)*(1-$H$16),0)</f>
        <v>365187</v>
      </c>
      <c r="X29" s="165">
        <f>ROUND(X81*Содержание!$H$8*(1+$H$14)*(1-$H$15)*(1-$H$16),0)</f>
        <v>369537</v>
      </c>
      <c r="Y29" s="165">
        <f>ROUND(Y81*Содержание!$H$8*(1+$H$14)*(1-$H$15)*(1-$H$16),0)</f>
        <v>374551</v>
      </c>
      <c r="Z29" s="165">
        <f>ROUND(Z81*Содержание!$H$8*(1+$H$14)*(1-$H$15)*(1-$H$16),0)</f>
        <v>391829</v>
      </c>
      <c r="AA29" s="165">
        <f>ROUND(AA81*Содержание!$H$8*(1+$H$14)*(1-$H$15)*(1-$H$16),0)</f>
        <v>405677</v>
      </c>
      <c r="AB29" s="165">
        <f>ROUND(AB81*Содержание!$H$8*(1+$H$14)*(1-$H$15)*(1-$H$16),0)</f>
        <v>412003</v>
      </c>
      <c r="AC29" s="165">
        <f>ROUND(AC81*Содержание!$H$8*(1+$H$14)*(1-$H$15)*(1-$H$16),0)</f>
        <v>419258</v>
      </c>
      <c r="AD29" s="165">
        <f>ROUND(AD81*Содержание!$H$8*(1+$H$14)*(1-$H$15)*(1-$H$16),0)</f>
        <v>426118</v>
      </c>
      <c r="AE29" s="165">
        <f>ROUND(AE81*Содержание!$H$8*(1+$H$14)*(1-$H$15)*(1-$H$16),0)</f>
        <v>432447</v>
      </c>
      <c r="AF29" s="165">
        <f>ROUND(AF81*Содержание!$H$8*(1+$H$14)*(1-$H$15)*(1-$H$16),0)</f>
        <v>445505</v>
      </c>
      <c r="AG29" s="165">
        <f>ROUND(AG81*Содержание!$H$8*(1+$H$14)*(1-$H$15)*(1-$H$16),0)</f>
        <v>451835</v>
      </c>
      <c r="AH29" s="165">
        <f>ROUND(AH81*Содержание!$H$8*(1+$H$14)*(1-$H$15)*(1-$H$16),0)</f>
        <v>477420</v>
      </c>
      <c r="AI29" s="165">
        <f>ROUND(AI81*Содержание!$H$8*(1+$H$14)*(1-$H$15)*(1-$H$16),0)</f>
        <v>481510</v>
      </c>
      <c r="AJ29" s="165">
        <f>ROUND(AJ81*Содержание!$H$8*(1+$H$14)*(1-$H$15)*(1-$H$16),0)</f>
        <v>488235</v>
      </c>
      <c r="AK29" s="165">
        <f>ROUND(AK81*Содержание!$H$8*(1+$H$14)*(1-$H$15)*(1-$H$16),0)</f>
        <v>495225</v>
      </c>
      <c r="AL29" s="165">
        <f>ROUND(AL81*Содержание!$H$8*(1+$H$14)*(1-$H$15)*(1-$H$16),0)</f>
        <v>502347</v>
      </c>
      <c r="AM29" s="165">
        <f>ROUND(AM81*Содержание!$H$8*(1+$H$14)*(1-$H$15)*(1-$H$16),0)</f>
        <v>516851</v>
      </c>
      <c r="AN29" s="165">
        <f>ROUND(AN81*Содержание!$H$8*(1+$H$14)*(1-$H$15)*(1-$H$16),0)</f>
        <v>522262</v>
      </c>
      <c r="AO29" s="165">
        <f>ROUND(AO81*Содержание!$H$8*(1+$H$14)*(1-$H$15)*(1-$H$16),0)</f>
        <v>536768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ROUND(B82*Содержание!$H$8*(1+$H$14)*(1-$H$15)*(1-$H$16),0)</f>
        <v>196318</v>
      </c>
      <c r="C30" s="165">
        <f>ROUND(C82*Содержание!$H$8*(1+$H$14)*(1-$H$15)*(1-$H$16),0)</f>
        <v>201280</v>
      </c>
      <c r="D30" s="165">
        <f>ROUND(D82*Содержание!$H$8*(1+$H$14)*(1-$H$15)*(1-$H$16),0)</f>
        <v>206370</v>
      </c>
      <c r="E30" s="165">
        <f>ROUND(E82*Содержание!$H$8*(1+$H$14)*(1-$H$15)*(1-$H$16),0)</f>
        <v>215236</v>
      </c>
      <c r="F30" s="165">
        <f>ROUND(F82*Содержание!$H$8*(1+$H$14)*(1-$H$15)*(1-$H$16),0)</f>
        <v>225108</v>
      </c>
      <c r="G30" s="165">
        <f>ROUND(G82*Содержание!$H$8*(1+$H$14)*(1-$H$15)*(1-$H$16),0)</f>
        <v>239379</v>
      </c>
      <c r="H30" s="165">
        <f>ROUND(H82*Содержание!$H$8*(1+$H$14)*(1-$H$15)*(1-$H$16),0)</f>
        <v>243849</v>
      </c>
      <c r="I30" s="165">
        <f>ROUND(I82*Содержание!$H$8*(1+$H$14)*(1-$H$15)*(1-$H$16),0)</f>
        <v>252295</v>
      </c>
      <c r="J30" s="165">
        <f>ROUND(J82*Содержание!$H$8*(1+$H$14)*(1-$H$15)*(1-$H$16),0)</f>
        <v>269966</v>
      </c>
      <c r="K30" s="165">
        <f>ROUND(K82*Содержание!$H$8*(1+$H$14)*(1-$H$15)*(1-$H$16),0)</f>
        <v>275109</v>
      </c>
      <c r="L30" s="165">
        <f>ROUND(L82*Содержание!$H$8*(1+$H$14)*(1-$H$15)*(1-$H$16),0)</f>
        <v>281045</v>
      </c>
      <c r="M30" s="165">
        <f>ROUND(M82*Содержание!$H$8*(1+$H$14)*(1-$H$15)*(1-$H$16),0)</f>
        <v>286980</v>
      </c>
      <c r="N30" s="165">
        <f>ROUND(N82*Содержание!$H$8*(1+$H$14)*(1-$H$15)*(1-$H$16),0)</f>
        <v>301487</v>
      </c>
      <c r="O30" s="165">
        <f>ROUND(O82*Содержание!$H$8*(1+$H$14)*(1-$H$15)*(1-$H$16),0)</f>
        <v>315865</v>
      </c>
      <c r="P30" s="165">
        <f>ROUND(P82*Содержание!$H$8*(1+$H$14)*(1-$H$15)*(1-$H$16),0)</f>
        <v>321533</v>
      </c>
      <c r="Q30" s="165">
        <f>ROUND(Q82*Содержание!$H$8*(1+$H$14)*(1-$H$15)*(1-$H$16),0)</f>
        <v>327732</v>
      </c>
      <c r="R30" s="165">
        <f>ROUND(R82*Содержание!$H$8*(1+$H$14)*(1-$H$15)*(1-$H$16),0)</f>
        <v>350195</v>
      </c>
      <c r="S30" s="165">
        <f>ROUND(S82*Содержание!$H$8*(1+$H$14)*(1-$H$15)*(1-$H$16),0)</f>
        <v>357269</v>
      </c>
      <c r="T30" s="165">
        <f>ROUND(T82*Содержание!$H$8*(1+$H$14)*(1-$H$15)*(1-$H$16),0)</f>
        <v>363225</v>
      </c>
      <c r="U30" s="165">
        <f>ROUND(U82*Содержание!$H$8*(1+$H$14)*(1-$H$15)*(1-$H$16),0)</f>
        <v>368562</v>
      </c>
      <c r="V30" s="165">
        <f>ROUND(V82*Содержание!$H$8*(1+$H$14)*(1-$H$15)*(1-$H$16),0)</f>
        <v>385687</v>
      </c>
      <c r="W30" s="165">
        <f>ROUND(W82*Содержание!$H$8*(1+$H$14)*(1-$H$15)*(1-$H$16),0)</f>
        <v>402935</v>
      </c>
      <c r="X30" s="165">
        <f>ROUND(X82*Содержание!$H$8*(1+$H$14)*(1-$H$15)*(1-$H$16),0)</f>
        <v>408522</v>
      </c>
      <c r="Y30" s="165">
        <f>ROUND(Y82*Содержание!$H$8*(1+$H$14)*(1-$H$15)*(1-$H$16),0)</f>
        <v>414478</v>
      </c>
      <c r="Z30" s="165">
        <f>ROUND(Z82*Содержание!$H$8*(1+$H$14)*(1-$H$15)*(1-$H$16),0)</f>
        <v>416093</v>
      </c>
      <c r="AA30" s="165">
        <f>ROUND(AA82*Содержание!$H$8*(1+$H$14)*(1-$H$15)*(1-$H$16),0)</f>
        <v>429545</v>
      </c>
      <c r="AB30" s="165">
        <f>ROUND(AB82*Содержание!$H$8*(1+$H$14)*(1-$H$15)*(1-$H$16),0)</f>
        <v>437989</v>
      </c>
      <c r="AC30" s="165">
        <f>ROUND(AC82*Содержание!$H$8*(1+$H$14)*(1-$H$15)*(1-$H$16),0)</f>
        <v>445109</v>
      </c>
      <c r="AD30" s="165">
        <f>ROUND(AD82*Содержание!$H$8*(1+$H$14)*(1-$H$15)*(1-$H$16),0)</f>
        <v>451174</v>
      </c>
      <c r="AE30" s="165">
        <f>ROUND(AE82*Содержание!$H$8*(1+$H$14)*(1-$H$15)*(1-$H$16),0)</f>
        <v>458956</v>
      </c>
      <c r="AF30" s="165">
        <f>ROUND(AF82*Содержание!$H$8*(1+$H$14)*(1-$H$15)*(1-$H$16),0)</f>
        <v>473462</v>
      </c>
      <c r="AG30" s="165">
        <f>ROUND(AG82*Содержание!$H$8*(1+$H$14)*(1-$H$15)*(1-$H$16),0)</f>
        <v>480717</v>
      </c>
      <c r="AH30" s="165">
        <f>ROUND(AH82*Содержание!$H$8*(1+$H$14)*(1-$H$15)*(1-$H$16),0)</f>
        <v>501291</v>
      </c>
      <c r="AI30" s="165">
        <f>ROUND(AI82*Содержание!$H$8*(1+$H$14)*(1-$H$15)*(1-$H$16),0)</f>
        <v>515008</v>
      </c>
      <c r="AJ30" s="165">
        <f>ROUND(AJ82*Содержание!$H$8*(1+$H$14)*(1-$H$15)*(1-$H$16),0)</f>
        <v>519096</v>
      </c>
      <c r="AK30" s="165">
        <f>ROUND(AK82*Содержание!$H$8*(1+$H$14)*(1-$H$15)*(1-$H$16),0)</f>
        <v>526613</v>
      </c>
      <c r="AL30" s="165">
        <f>ROUND(AL82*Содержание!$H$8*(1+$H$14)*(1-$H$15)*(1-$H$16),0)</f>
        <v>533734</v>
      </c>
      <c r="AM30" s="165">
        <f>ROUND(AM82*Содержание!$H$8*(1+$H$14)*(1-$H$15)*(1-$H$16),0)</f>
        <v>554967</v>
      </c>
      <c r="AN30" s="165">
        <f>ROUND(AN82*Содержание!$H$8*(1+$H$14)*(1-$H$15)*(1-$H$16),0)</f>
        <v>558792</v>
      </c>
      <c r="AO30" s="165">
        <f>ROUND(AO82*Содержание!$H$8*(1+$H$14)*(1-$H$15)*(1-$H$16),0)</f>
        <v>563277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ROUND(B83*Содержание!$H$8*(1+$H$14)*(1-$H$15)*(1-$H$16),0)</f>
        <v>199295</v>
      </c>
      <c r="C31" s="165">
        <f>ROUND(C83*Содержание!$H$8*(1+$H$14)*(1-$H$15)*(1-$H$16),0)</f>
        <v>204633</v>
      </c>
      <c r="D31" s="165">
        <f>ROUND(D83*Содержание!$H$8*(1+$H$14)*(1-$H$15)*(1-$H$16),0)</f>
        <v>211675</v>
      </c>
      <c r="E31" s="165">
        <f>ROUND(E83*Содержание!$H$8*(1+$H$14)*(1-$H$15)*(1-$H$16),0)</f>
        <v>227631</v>
      </c>
      <c r="F31" s="165">
        <f>ROUND(F83*Содержание!$H$8*(1+$H$14)*(1-$H$15)*(1-$H$16),0)</f>
        <v>235809</v>
      </c>
      <c r="G31" s="165">
        <f>ROUND(G83*Содержание!$H$8*(1+$H$14)*(1-$H$15)*(1-$H$16),0)</f>
        <v>245437</v>
      </c>
      <c r="H31" s="165">
        <f>ROUND(H83*Содержание!$H$8*(1+$H$14)*(1-$H$15)*(1-$H$16),0)</f>
        <v>250979</v>
      </c>
      <c r="I31" s="165">
        <f>ROUND(I83*Содержание!$H$8*(1+$H$14)*(1-$H$15)*(1-$H$16),0)</f>
        <v>269568</v>
      </c>
      <c r="J31" s="165">
        <f>ROUND(J83*Содержание!$H$8*(1+$H$14)*(1-$H$15)*(1-$H$16),0)</f>
        <v>284054</v>
      </c>
      <c r="K31" s="165">
        <f>ROUND(K83*Содержание!$H$8*(1+$H$14)*(1-$H$15)*(1-$H$16),0)</f>
        <v>288770</v>
      </c>
      <c r="L31" s="165">
        <f>ROUND(L83*Содержание!$H$8*(1+$H$14)*(1-$H$15)*(1-$H$16),0)</f>
        <v>293733</v>
      </c>
      <c r="M31" s="165">
        <f>ROUND(M83*Содержание!$H$8*(1+$H$14)*(1-$H$15)*(1-$H$16),0)</f>
        <v>307951</v>
      </c>
      <c r="N31" s="165">
        <f>ROUND(N83*Содержание!$H$8*(1+$H$14)*(1-$H$15)*(1-$H$16),0)</f>
        <v>315334</v>
      </c>
      <c r="O31" s="165">
        <f>ROUND(O83*Содержание!$H$8*(1+$H$14)*(1-$H$15)*(1-$H$16),0)</f>
        <v>331333</v>
      </c>
      <c r="P31" s="165">
        <f>ROUND(P83*Содержание!$H$8*(1+$H$14)*(1-$H$15)*(1-$H$16),0)</f>
        <v>337290</v>
      </c>
      <c r="Q31" s="165">
        <f>ROUND(Q83*Содержание!$H$8*(1+$H$14)*(1-$H$15)*(1-$H$16),0)</f>
        <v>343426</v>
      </c>
      <c r="R31" s="165">
        <f>ROUND(R83*Содержание!$H$8*(1+$H$14)*(1-$H$15)*(1-$H$16),0)</f>
        <v>356028</v>
      </c>
      <c r="S31" s="165">
        <f>ROUND(S83*Содержание!$H$8*(1+$H$14)*(1-$H$15)*(1-$H$16),0)</f>
        <v>363225</v>
      </c>
      <c r="T31" s="165">
        <f>ROUND(T83*Содержание!$H$8*(1+$H$14)*(1-$H$15)*(1-$H$16),0)</f>
        <v>368811</v>
      </c>
      <c r="U31" s="165">
        <f>ROUND(U83*Содержание!$H$8*(1+$H$14)*(1-$H$15)*(1-$H$16),0)</f>
        <v>381804</v>
      </c>
      <c r="V31" s="165">
        <f>ROUND(V83*Содержание!$H$8*(1+$H$14)*(1-$H$15)*(1-$H$16),0)</f>
        <v>392138</v>
      </c>
      <c r="W31" s="165">
        <f>ROUND(W83*Содержание!$H$8*(1+$H$14)*(1-$H$15)*(1-$H$16),0)</f>
        <v>409641</v>
      </c>
      <c r="X31" s="165">
        <f>ROUND(X83*Содержание!$H$8*(1+$H$14)*(1-$H$15)*(1-$H$16),0)</f>
        <v>414728</v>
      </c>
      <c r="Y31" s="165">
        <f>ROUND(Y83*Содержание!$H$8*(1+$H$14)*(1-$H$15)*(1-$H$16),0)</f>
        <v>419813</v>
      </c>
      <c r="Z31" s="165">
        <f>ROUND(Z83*Содержание!$H$8*(1+$H$14)*(1-$H$15)*(1-$H$16),0)</f>
        <v>430468</v>
      </c>
      <c r="AA31" s="165">
        <f>ROUND(AA83*Содержание!$H$8*(1+$H$14)*(1-$H$15)*(1-$H$16),0)</f>
        <v>436140</v>
      </c>
      <c r="AB31" s="165">
        <f>ROUND(AB83*Содержание!$H$8*(1+$H$14)*(1-$H$15)*(1-$H$16),0)</f>
        <v>439700</v>
      </c>
      <c r="AC31" s="165">
        <f>ROUND(AC83*Содержание!$H$8*(1+$H$14)*(1-$H$15)*(1-$H$16),0)</f>
        <v>442733</v>
      </c>
      <c r="AD31" s="165">
        <f>ROUND(AD83*Содержание!$H$8*(1+$H$14)*(1-$H$15)*(1-$H$16),0)</f>
        <v>449723</v>
      </c>
      <c r="AE31" s="165">
        <f>ROUND(AE83*Содержание!$H$8*(1+$H$14)*(1-$H$15)*(1-$H$16),0)</f>
        <v>456845</v>
      </c>
      <c r="AF31" s="165">
        <f>ROUND(AF83*Содержание!$H$8*(1+$H$14)*(1-$H$15)*(1-$H$16),0)</f>
        <v>470824</v>
      </c>
      <c r="AG31" s="165">
        <f>ROUND(AG83*Содержание!$H$8*(1+$H$14)*(1-$H$15)*(1-$H$16),0)</f>
        <v>484014</v>
      </c>
      <c r="AH31" s="165">
        <f>ROUND(AH83*Содержание!$H$8*(1+$H$14)*(1-$H$15)*(1-$H$16),0)</f>
        <v>494302</v>
      </c>
      <c r="AI31" s="165">
        <f>ROUND(AI83*Содержание!$H$8*(1+$H$14)*(1-$H$15)*(1-$H$16),0)</f>
        <v>508808</v>
      </c>
      <c r="AJ31" s="165">
        <f>ROUND(AJ83*Содержание!$H$8*(1+$H$14)*(1-$H$15)*(1-$H$16),0)</f>
        <v>521733</v>
      </c>
      <c r="AK31" s="165">
        <f>ROUND(AK83*Содержание!$H$8*(1+$H$14)*(1-$H$15)*(1-$H$16),0)</f>
        <v>533471</v>
      </c>
      <c r="AL31" s="165">
        <f>ROUND(AL83*Содержание!$H$8*(1+$H$14)*(1-$H$15)*(1-$H$16),0)</f>
        <v>537823</v>
      </c>
      <c r="AM31" s="165">
        <f>ROUND(AM83*Содержание!$H$8*(1+$H$14)*(1-$H$15)*(1-$H$16),0)</f>
        <v>543888</v>
      </c>
      <c r="AN31" s="165">
        <f>ROUND(AN83*Содержание!$H$8*(1+$H$14)*(1-$H$15)*(1-$H$16),0)</f>
        <v>551672</v>
      </c>
      <c r="AO31" s="165">
        <f>ROUND(AO83*Содержание!$H$8*(1+$H$14)*(1-$H$15)*(1-$H$16),0)</f>
        <v>557868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ROUND(B84*Содержание!$H$8*(1+$H$14)*(1-$H$15)*(1-$H$16),0)</f>
        <v>202275</v>
      </c>
      <c r="C32" s="165">
        <f>ROUND(C84*Содержание!$H$8*(1+$H$14)*(1-$H$15)*(1-$H$16),0)</f>
        <v>211146</v>
      </c>
      <c r="D32" s="165">
        <f>ROUND(D84*Содержание!$H$8*(1+$H$14)*(1-$H$15)*(1-$H$16),0)</f>
        <v>218795</v>
      </c>
      <c r="E32" s="165">
        <f>ROUND(E84*Содержание!$H$8*(1+$H$14)*(1-$H$15)*(1-$H$16),0)</f>
        <v>230663</v>
      </c>
      <c r="F32" s="165">
        <f>ROUND(F84*Содержание!$H$8*(1+$H$14)*(1-$H$15)*(1-$H$16),0)</f>
        <v>239237</v>
      </c>
      <c r="G32" s="165">
        <f>ROUND(G84*Содержание!$H$8*(1+$H$14)*(1-$H$15)*(1-$H$16),0)</f>
        <v>249259</v>
      </c>
      <c r="H32" s="165">
        <f>ROUND(H84*Содержание!$H$8*(1+$H$14)*(1-$H$15)*(1-$H$16),0)</f>
        <v>254402</v>
      </c>
      <c r="I32" s="165">
        <f>ROUND(I84*Содержание!$H$8*(1+$H$14)*(1-$H$15)*(1-$H$16),0)</f>
        <v>272736</v>
      </c>
      <c r="J32" s="165">
        <f>ROUND(J84*Содержание!$H$8*(1+$H$14)*(1-$H$15)*(1-$H$16),0)</f>
        <v>288521</v>
      </c>
      <c r="K32" s="165">
        <f>ROUND(K84*Содержание!$H$8*(1+$H$14)*(1-$H$15)*(1-$H$16),0)</f>
        <v>293237</v>
      </c>
      <c r="L32" s="165">
        <f>ROUND(L84*Содержание!$H$8*(1+$H$14)*(1-$H$15)*(1-$H$16),0)</f>
        <v>298696</v>
      </c>
      <c r="M32" s="165">
        <f>ROUND(M84*Содержание!$H$8*(1+$H$14)*(1-$H$15)*(1-$H$16),0)</f>
        <v>312169</v>
      </c>
      <c r="N32" s="165">
        <f>ROUND(N84*Содержание!$H$8*(1+$H$14)*(1-$H$15)*(1-$H$16),0)</f>
        <v>320039</v>
      </c>
      <c r="O32" s="165">
        <f>ROUND(O84*Содержание!$H$8*(1+$H$14)*(1-$H$15)*(1-$H$16),0)</f>
        <v>337042</v>
      </c>
      <c r="P32" s="165">
        <f>ROUND(P84*Содержание!$H$8*(1+$H$14)*(1-$H$15)*(1-$H$16),0)</f>
        <v>342501</v>
      </c>
      <c r="Q32" s="165">
        <f>ROUND(Q84*Содержание!$H$8*(1+$H$14)*(1-$H$15)*(1-$H$16),0)</f>
        <v>358198</v>
      </c>
      <c r="R32" s="165">
        <f>ROUND(R84*Содержание!$H$8*(1+$H$14)*(1-$H$15)*(1-$H$16),0)</f>
        <v>365978</v>
      </c>
      <c r="S32" s="165">
        <f>ROUND(S84*Содержание!$H$8*(1+$H$14)*(1-$H$15)*(1-$H$16),0)</f>
        <v>372572</v>
      </c>
      <c r="T32" s="165">
        <f>ROUND(T84*Содержание!$H$8*(1+$H$14)*(1-$H$15)*(1-$H$16),0)</f>
        <v>379166</v>
      </c>
      <c r="U32" s="165">
        <f>ROUND(U84*Содержание!$H$8*(1+$H$14)*(1-$H$15)*(1-$H$16),0)</f>
        <v>397497</v>
      </c>
      <c r="V32" s="165">
        <f>ROUND(V84*Содержание!$H$8*(1+$H$14)*(1-$H$15)*(1-$H$16),0)</f>
        <v>404357</v>
      </c>
      <c r="W32" s="165">
        <f>ROUND(W84*Содержание!$H$8*(1+$H$14)*(1-$H$15)*(1-$H$16),0)</f>
        <v>415472</v>
      </c>
      <c r="X32" s="165">
        <f>ROUND(X84*Содержание!$H$8*(1+$H$14)*(1-$H$15)*(1-$H$16),0)</f>
        <v>421304</v>
      </c>
      <c r="Y32" s="165">
        <f>ROUND(Y84*Содержание!$H$8*(1+$H$14)*(1-$H$15)*(1-$H$16),0)</f>
        <v>433766</v>
      </c>
      <c r="Z32" s="165">
        <f>ROUND(Z84*Содержание!$H$8*(1+$H$14)*(1-$H$15)*(1-$H$16),0)</f>
        <v>438385</v>
      </c>
      <c r="AA32" s="165">
        <f>ROUND(AA84*Содержание!$H$8*(1+$H$14)*(1-$H$15)*(1-$H$16),0)</f>
        <v>441020</v>
      </c>
      <c r="AB32" s="165">
        <f>ROUND(AB84*Содержание!$H$8*(1+$H$14)*(1-$H$15)*(1-$H$16),0)</f>
        <v>448404</v>
      </c>
      <c r="AC32" s="165">
        <f>ROUND(AC84*Содержание!$H$8*(1+$H$14)*(1-$H$15)*(1-$H$16),0)</f>
        <v>455922</v>
      </c>
      <c r="AD32" s="165">
        <f>ROUND(AD84*Содержание!$H$8*(1+$H$14)*(1-$H$15)*(1-$H$16),0)</f>
        <v>462649</v>
      </c>
      <c r="AE32" s="165">
        <f>ROUND(AE84*Содержание!$H$8*(1+$H$14)*(1-$H$15)*(1-$H$16),0)</f>
        <v>470300</v>
      </c>
      <c r="AF32" s="165">
        <f>ROUND(AF84*Содержание!$H$8*(1+$H$14)*(1-$H$15)*(1-$H$16),0)</f>
        <v>484673</v>
      </c>
      <c r="AG32" s="165">
        <f>ROUND(AG84*Содержание!$H$8*(1+$H$14)*(1-$H$15)*(1-$H$16),0)</f>
        <v>491926</v>
      </c>
      <c r="AH32" s="165">
        <f>ROUND(AH84*Содержание!$H$8*(1+$H$14)*(1-$H$15)*(1-$H$16),0)</f>
        <v>520417</v>
      </c>
      <c r="AI32" s="165">
        <f>ROUND(AI84*Содержание!$H$8*(1+$H$14)*(1-$H$15)*(1-$H$16),0)</f>
        <v>526350</v>
      </c>
      <c r="AJ32" s="165">
        <f>ROUND(AJ84*Содержание!$H$8*(1+$H$14)*(1-$H$15)*(1-$H$16),0)</f>
        <v>535712</v>
      </c>
      <c r="AK32" s="165">
        <f>ROUND(AK84*Содержание!$H$8*(1+$H$14)*(1-$H$15)*(1-$H$16),0)</f>
        <v>548770</v>
      </c>
      <c r="AL32" s="165">
        <f>ROUND(AL84*Содержание!$H$8*(1+$H$14)*(1-$H$15)*(1-$H$16),0)</f>
        <v>556683</v>
      </c>
      <c r="AM32" s="165">
        <f>ROUND(AM84*Содержание!$H$8*(1+$H$14)*(1-$H$15)*(1-$H$16),0)</f>
        <v>645044</v>
      </c>
      <c r="AN32" s="165">
        <f>ROUND(AN84*Содержание!$H$8*(1+$H$14)*(1-$H$15)*(1-$H$16),0)</f>
        <v>646890</v>
      </c>
      <c r="AO32" s="165">
        <f>ROUND(AO84*Содержание!$H$8*(1+$H$14)*(1-$H$15)*(1-$H$16),0)</f>
        <v>649135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ROUND(B85*Содержание!$H$8*(1+$H$14)*(1-$H$15)*(1-$H$16),0)</f>
        <v>215059</v>
      </c>
      <c r="C33" s="165">
        <f>ROUND(C85*Содержание!$H$8*(1+$H$14)*(1-$H$15)*(1-$H$16),0)</f>
        <v>219773</v>
      </c>
      <c r="D33" s="165">
        <f>ROUND(D85*Содержание!$H$8*(1+$H$14)*(1-$H$15)*(1-$H$16),0)</f>
        <v>224737</v>
      </c>
      <c r="E33" s="165">
        <f>ROUND(E85*Содержание!$H$8*(1+$H$14)*(1-$H$15)*(1-$H$16),0)</f>
        <v>233696</v>
      </c>
      <c r="F33" s="165">
        <f>ROUND(F85*Содержание!$H$8*(1+$H$14)*(1-$H$15)*(1-$H$16),0)</f>
        <v>245461</v>
      </c>
      <c r="G33" s="165">
        <f>ROUND(G85*Содержание!$H$8*(1+$H$14)*(1-$H$15)*(1-$H$16),0)</f>
        <v>260600</v>
      </c>
      <c r="H33" s="165">
        <f>ROUND(H85*Содержание!$H$8*(1+$H$14)*(1-$H$15)*(1-$H$16),0)</f>
        <v>266679</v>
      </c>
      <c r="I33" s="165">
        <f>ROUND(I85*Содержание!$H$8*(1+$H$14)*(1-$H$15)*(1-$H$16),0)</f>
        <v>277220</v>
      </c>
      <c r="J33" s="165">
        <f>ROUND(J85*Содержание!$H$8*(1+$H$14)*(1-$H$15)*(1-$H$16),0)</f>
        <v>292864</v>
      </c>
      <c r="K33" s="165">
        <f>ROUND(K85*Содержание!$H$8*(1+$H$14)*(1-$H$15)*(1-$H$16),0)</f>
        <v>297954</v>
      </c>
      <c r="L33" s="165">
        <f>ROUND(L85*Содержание!$H$8*(1+$H$14)*(1-$H$15)*(1-$H$16),0)</f>
        <v>302915</v>
      </c>
      <c r="M33" s="165">
        <f>ROUND(M85*Содержание!$H$8*(1+$H$14)*(1-$H$15)*(1-$H$16),0)</f>
        <v>317047</v>
      </c>
      <c r="N33" s="165">
        <f>ROUND(N85*Содержание!$H$8*(1+$H$14)*(1-$H$15)*(1-$H$16),0)</f>
        <v>325750</v>
      </c>
      <c r="O33" s="165">
        <f>ROUND(O85*Содержание!$H$8*(1+$H$14)*(1-$H$15)*(1-$H$16),0)</f>
        <v>342501</v>
      </c>
      <c r="P33" s="165">
        <f>ROUND(P85*Содержание!$H$8*(1+$H$14)*(1-$H$15)*(1-$H$16),0)</f>
        <v>347343</v>
      </c>
      <c r="Q33" s="165">
        <f>ROUND(Q85*Содержание!$H$8*(1+$H$14)*(1-$H$15)*(1-$H$16),0)</f>
        <v>361889</v>
      </c>
      <c r="R33" s="165">
        <f>ROUND(R85*Содержание!$H$8*(1+$H$14)*(1-$H$15)*(1-$H$16),0)</f>
        <v>370988</v>
      </c>
      <c r="S33" s="165">
        <f>ROUND(S85*Содержание!$H$8*(1+$H$14)*(1-$H$15)*(1-$H$16),0)</f>
        <v>378506</v>
      </c>
      <c r="T33" s="165">
        <f>ROUND(T85*Содержание!$H$8*(1+$H$14)*(1-$H$15)*(1-$H$16),0)</f>
        <v>384968</v>
      </c>
      <c r="U33" s="165">
        <f>ROUND(U85*Содержание!$H$8*(1+$H$14)*(1-$H$15)*(1-$H$16),0)</f>
        <v>403305</v>
      </c>
      <c r="V33" s="165">
        <f>ROUND(V85*Содержание!$H$8*(1+$H$14)*(1-$H$15)*(1-$H$16),0)</f>
        <v>410158</v>
      </c>
      <c r="W33" s="165">
        <f>ROUND(W85*Содержание!$H$8*(1+$H$14)*(1-$H$15)*(1-$H$16),0)</f>
        <v>421922</v>
      </c>
      <c r="X33" s="165">
        <f>ROUND(X85*Содержание!$H$8*(1+$H$14)*(1-$H$15)*(1-$H$16),0)</f>
        <v>434425</v>
      </c>
      <c r="Y33" s="165">
        <f>ROUND(Y85*Содержание!$H$8*(1+$H$14)*(1-$H$15)*(1-$H$16),0)</f>
        <v>440097</v>
      </c>
      <c r="Z33" s="165">
        <f>ROUND(Z85*Содержание!$H$8*(1+$H$14)*(1-$H$15)*(1-$H$16),0)</f>
        <v>449460</v>
      </c>
      <c r="AA33" s="165">
        <f>ROUND(AA85*Содержание!$H$8*(1+$H$14)*(1-$H$15)*(1-$H$16),0)</f>
        <v>463835</v>
      </c>
      <c r="AB33" s="165">
        <f>ROUND(AB85*Содержание!$H$8*(1+$H$14)*(1-$H$15)*(1-$H$16),0)</f>
        <v>472144</v>
      </c>
      <c r="AC33" s="165">
        <f>ROUND(AC85*Содержание!$H$8*(1+$H$14)*(1-$H$15)*(1-$H$16),0)</f>
        <v>480059</v>
      </c>
      <c r="AD33" s="165">
        <f>ROUND(AD85*Содержание!$H$8*(1+$H$14)*(1-$H$15)*(1-$H$16),0)</f>
        <v>487048</v>
      </c>
      <c r="AE33" s="165">
        <f>ROUND(AE85*Содержание!$H$8*(1+$H$14)*(1-$H$15)*(1-$H$16),0)</f>
        <v>495225</v>
      </c>
      <c r="AF33" s="165">
        <f>ROUND(AF85*Содержание!$H$8*(1+$H$14)*(1-$H$15)*(1-$H$16),0)</f>
        <v>520018</v>
      </c>
      <c r="AG33" s="165">
        <f>ROUND(AG85*Содержание!$H$8*(1+$H$14)*(1-$H$15)*(1-$H$16),0)</f>
        <v>523184</v>
      </c>
      <c r="AH33" s="165">
        <f>ROUND(AH85*Содержание!$H$8*(1+$H$14)*(1-$H$15)*(1-$H$16),0)</f>
        <v>535844</v>
      </c>
      <c r="AI33" s="165">
        <f>ROUND(AI85*Содержание!$H$8*(1+$H$14)*(1-$H$15)*(1-$H$16),0)</f>
        <v>551408</v>
      </c>
      <c r="AJ33" s="165">
        <f>ROUND(AJ85*Содержание!$H$8*(1+$H$14)*(1-$H$15)*(1-$H$16),0)</f>
        <v>568288</v>
      </c>
      <c r="AK33" s="165">
        <f>ROUND(AK85*Содержание!$H$8*(1+$H$14)*(1-$H$15)*(1-$H$16),0)</f>
        <v>575277</v>
      </c>
      <c r="AL33" s="165">
        <f>ROUND(AL85*Содержание!$H$8*(1+$H$14)*(1-$H$15)*(1-$H$16),0)</f>
        <v>632648</v>
      </c>
      <c r="AM33" s="165">
        <f>ROUND(AM85*Содержание!$H$8*(1+$H$14)*(1-$H$15)*(1-$H$16),0)</f>
        <v>645177</v>
      </c>
      <c r="AN33" s="165">
        <f>ROUND(AN85*Содержание!$H$8*(1+$H$14)*(1-$H$15)*(1-$H$16),0)</f>
        <v>648079</v>
      </c>
      <c r="AO33" s="165">
        <f>ROUND(AO85*Содержание!$H$8*(1+$H$14)*(1-$H$15)*(1-$H$16),0)</f>
        <v>663509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ROUND(B86*Содержание!$H$8*(1+$H$14)*(1-$H$15)*(1-$H$16),0)</f>
        <v>223745</v>
      </c>
      <c r="C34" s="165">
        <f>ROUND(C86*Содержание!$H$8*(1+$H$14)*(1-$H$15)*(1-$H$16),0)</f>
        <v>228832</v>
      </c>
      <c r="D34" s="165">
        <f>ROUND(D86*Содержание!$H$8*(1+$H$14)*(1-$H$15)*(1-$H$16),0)</f>
        <v>234167</v>
      </c>
      <c r="E34" s="165">
        <f>ROUND(E86*Содержание!$H$8*(1+$H$14)*(1-$H$15)*(1-$H$16),0)</f>
        <v>250842</v>
      </c>
      <c r="F34" s="165">
        <f>ROUND(F86*Содержание!$H$8*(1+$H$14)*(1-$H$15)*(1-$H$16),0)</f>
        <v>260074</v>
      </c>
      <c r="G34" s="165">
        <f>ROUND(G86*Содержание!$H$8*(1+$H$14)*(1-$H$15)*(1-$H$16),0)</f>
        <v>272265</v>
      </c>
      <c r="H34" s="165">
        <f>ROUND(H86*Содержание!$H$8*(1+$H$14)*(1-$H$15)*(1-$H$16),0)</f>
        <v>277105</v>
      </c>
      <c r="I34" s="165">
        <f>ROUND(I86*Содержание!$H$8*(1+$H$14)*(1-$H$15)*(1-$H$16),0)</f>
        <v>286714</v>
      </c>
      <c r="J34" s="165">
        <f>ROUND(J86*Содержание!$H$8*(1+$H$14)*(1-$H$15)*(1-$H$16),0)</f>
        <v>304158</v>
      </c>
      <c r="K34" s="165">
        <f>ROUND(K86*Содержание!$H$8*(1+$H$14)*(1-$H$15)*(1-$H$16),0)</f>
        <v>310112</v>
      </c>
      <c r="L34" s="165">
        <f>ROUND(L86*Содержание!$H$8*(1+$H$14)*(1-$H$15)*(1-$H$16),0)</f>
        <v>316318</v>
      </c>
      <c r="M34" s="165">
        <f>ROUND(M86*Содержание!$H$8*(1+$H$14)*(1-$H$15)*(1-$H$16),0)</f>
        <v>330634</v>
      </c>
      <c r="N34" s="165">
        <f>ROUND(N86*Содержание!$H$8*(1+$H$14)*(1-$H$15)*(1-$H$16),0)</f>
        <v>341014</v>
      </c>
      <c r="O34" s="165">
        <f>ROUND(O86*Содержание!$H$8*(1+$H$14)*(1-$H$15)*(1-$H$16),0)</f>
        <v>359629</v>
      </c>
      <c r="P34" s="165">
        <f>ROUND(P86*Содержание!$H$8*(1+$H$14)*(1-$H$15)*(1-$H$16),0)</f>
        <v>365461</v>
      </c>
      <c r="Q34" s="165">
        <f>ROUND(Q86*Содержание!$H$8*(1+$H$14)*(1-$H$15)*(1-$H$16),0)</f>
        <v>381541</v>
      </c>
      <c r="R34" s="165">
        <f>ROUND(R86*Содержание!$H$8*(1+$H$14)*(1-$H$15)*(1-$H$16),0)</f>
        <v>390114</v>
      </c>
      <c r="S34" s="165">
        <f>ROUND(S86*Содержание!$H$8*(1+$H$14)*(1-$H$15)*(1-$H$16),0)</f>
        <v>396970</v>
      </c>
      <c r="T34" s="165">
        <f>ROUND(T86*Содержание!$H$8*(1+$H$14)*(1-$H$15)*(1-$H$16),0)</f>
        <v>403305</v>
      </c>
      <c r="U34" s="165">
        <f>ROUND(U86*Содержание!$H$8*(1+$H$14)*(1-$H$15)*(1-$H$16),0)</f>
        <v>422031</v>
      </c>
      <c r="V34" s="165">
        <f>ROUND(V86*Содержание!$H$8*(1+$H$14)*(1-$H$15)*(1-$H$16),0)</f>
        <v>426778</v>
      </c>
      <c r="W34" s="165">
        <f>ROUND(W86*Содержание!$H$8*(1+$H$14)*(1-$H$15)*(1-$H$16),0)</f>
        <v>444583</v>
      </c>
      <c r="X34" s="165">
        <f>ROUND(X86*Содержание!$H$8*(1+$H$14)*(1-$H$15)*(1-$H$16),0)</f>
        <v>449857</v>
      </c>
      <c r="Y34" s="165">
        <f>ROUND(Y86*Содержание!$H$8*(1+$H$14)*(1-$H$15)*(1-$H$16),0)</f>
        <v>456055</v>
      </c>
      <c r="Z34" s="165">
        <f>ROUND(Z86*Содержание!$H$8*(1+$H$14)*(1-$H$15)*(1-$H$16),0)</f>
        <v>461197</v>
      </c>
      <c r="AA34" s="165">
        <f>ROUND(AA86*Содержание!$H$8*(1+$H$14)*(1-$H$15)*(1-$H$16),0)</f>
        <v>476761</v>
      </c>
      <c r="AB34" s="165">
        <f>ROUND(AB86*Содержание!$H$8*(1+$H$14)*(1-$H$15)*(1-$H$16),0)</f>
        <v>484673</v>
      </c>
      <c r="AC34" s="165">
        <f>ROUND(AC86*Содержание!$H$8*(1+$H$14)*(1-$H$15)*(1-$H$16),0)</f>
        <v>492850</v>
      </c>
      <c r="AD34" s="165">
        <f>ROUND(AD86*Содержание!$H$8*(1+$H$14)*(1-$H$15)*(1-$H$16),0)</f>
        <v>512106</v>
      </c>
      <c r="AE34" s="165">
        <f>ROUND(AE86*Содержание!$H$8*(1+$H$14)*(1-$H$15)*(1-$H$16),0)</f>
        <v>515270</v>
      </c>
      <c r="AF34" s="165">
        <f>ROUND(AF86*Содержание!$H$8*(1+$H$14)*(1-$H$15)*(1-$H$16),0)</f>
        <v>526481</v>
      </c>
      <c r="AG34" s="165">
        <f>ROUND(AG86*Содержание!$H$8*(1+$H$14)*(1-$H$15)*(1-$H$16),0)</f>
        <v>531756</v>
      </c>
      <c r="AH34" s="165">
        <f>ROUND(AH86*Содержание!$H$8*(1+$H$14)*(1-$H$15)*(1-$H$16),0)</f>
        <v>550482</v>
      </c>
      <c r="AI34" s="165">
        <f>ROUND(AI86*Содержание!$H$8*(1+$H$14)*(1-$H$15)*(1-$H$16),0)</f>
        <v>570662</v>
      </c>
      <c r="AJ34" s="165">
        <f>ROUND(AJ86*Содержание!$H$8*(1+$H$14)*(1-$H$15)*(1-$H$16),0)</f>
        <v>583190</v>
      </c>
      <c r="AK34" s="165">
        <f>ROUND(AK86*Содержание!$H$8*(1+$H$14)*(1-$H$15)*(1-$H$16),0)</f>
        <v>634757</v>
      </c>
      <c r="AL34" s="165">
        <f>ROUND(AL86*Содержание!$H$8*(1+$H$14)*(1-$H$15)*(1-$H$16),0)</f>
        <v>645704</v>
      </c>
      <c r="AM34" s="165">
        <f>ROUND(AM86*Содержание!$H$8*(1+$H$14)*(1-$H$15)*(1-$H$16),0)</f>
        <v>665881</v>
      </c>
      <c r="AN34" s="165">
        <f>ROUND(AN86*Содержание!$H$8*(1+$H$14)*(1-$H$15)*(1-$H$16),0)</f>
        <v>666936</v>
      </c>
      <c r="AO34" s="165">
        <f>ROUND(AO86*Содержание!$H$8*(1+$H$14)*(1-$H$15)*(1-$H$16),0)</f>
        <v>673529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ROUND(B87*Содержание!$H$8*(1+$H$14)*(1-$H$15)*(1-$H$16),0)</f>
        <v>227715</v>
      </c>
      <c r="C35" s="165">
        <f>ROUND(C87*Содержание!$H$8*(1+$H$14)*(1-$H$15)*(1-$H$16),0)</f>
        <v>232305</v>
      </c>
      <c r="D35" s="165">
        <f>ROUND(D87*Содержание!$H$8*(1+$H$14)*(1-$H$15)*(1-$H$16),0)</f>
        <v>237022</v>
      </c>
      <c r="E35" s="165">
        <f>ROUND(E87*Содержание!$H$8*(1+$H$14)*(1-$H$15)*(1-$H$16),0)</f>
        <v>253216</v>
      </c>
      <c r="F35" s="165">
        <f>ROUND(F87*Содержание!$H$8*(1+$H$14)*(1-$H$15)*(1-$H$16),0)</f>
        <v>262188</v>
      </c>
      <c r="G35" s="165">
        <f>ROUND(G87*Содержание!$H$8*(1+$H$14)*(1-$H$15)*(1-$H$16),0)</f>
        <v>274871</v>
      </c>
      <c r="H35" s="165">
        <f>ROUND(H87*Содержание!$H$8*(1+$H$14)*(1-$H$15)*(1-$H$16),0)</f>
        <v>285264</v>
      </c>
      <c r="I35" s="165">
        <f>ROUND(I87*Содержание!$H$8*(1+$H$14)*(1-$H$15)*(1-$H$16),0)</f>
        <v>298979</v>
      </c>
      <c r="J35" s="165">
        <f>ROUND(J87*Содержание!$H$8*(1+$H$14)*(1-$H$15)*(1-$H$16),0)</f>
        <v>315995</v>
      </c>
      <c r="K35" s="165">
        <f>ROUND(K87*Содержание!$H$8*(1+$H$14)*(1-$H$15)*(1-$H$16),0)</f>
        <v>322853</v>
      </c>
      <c r="L35" s="165">
        <f>ROUND(L87*Содержание!$H$8*(1+$H$14)*(1-$H$15)*(1-$H$16),0)</f>
        <v>328786</v>
      </c>
      <c r="M35" s="165">
        <f>ROUND(M87*Содержание!$H$8*(1+$H$14)*(1-$H$15)*(1-$H$16),0)</f>
        <v>344744</v>
      </c>
      <c r="N35" s="165">
        <f>ROUND(N87*Содержание!$H$8*(1+$H$14)*(1-$H$15)*(1-$H$16),0)</f>
        <v>354504</v>
      </c>
      <c r="O35" s="165">
        <f>ROUND(O87*Содержание!$H$8*(1+$H$14)*(1-$H$15)*(1-$H$16),0)</f>
        <v>373628</v>
      </c>
      <c r="P35" s="165">
        <f>ROUND(P87*Содержание!$H$8*(1+$H$14)*(1-$H$15)*(1-$H$16),0)</f>
        <v>380221</v>
      </c>
      <c r="Q35" s="165">
        <f>ROUND(Q87*Содержание!$H$8*(1+$H$14)*(1-$H$15)*(1-$H$16),0)</f>
        <v>386553</v>
      </c>
      <c r="R35" s="165">
        <f>ROUND(R87*Содержание!$H$8*(1+$H$14)*(1-$H$15)*(1-$H$16),0)</f>
        <v>407126</v>
      </c>
      <c r="S35" s="165">
        <f>ROUND(S87*Содержание!$H$8*(1+$H$14)*(1-$H$15)*(1-$H$16),0)</f>
        <v>414247</v>
      </c>
      <c r="T35" s="165">
        <f>ROUND(T87*Содержание!$H$8*(1+$H$14)*(1-$H$15)*(1-$H$16),0)</f>
        <v>420448</v>
      </c>
      <c r="U35" s="165">
        <f>ROUND(U87*Содержание!$H$8*(1+$H$14)*(1-$H$15)*(1-$H$16),0)</f>
        <v>426512</v>
      </c>
      <c r="V35" s="165">
        <f>ROUND(V87*Содержание!$H$8*(1+$H$14)*(1-$H$15)*(1-$H$16),0)</f>
        <v>445373</v>
      </c>
      <c r="W35" s="165">
        <f>ROUND(W87*Содержание!$H$8*(1+$H$14)*(1-$H$15)*(1-$H$16),0)</f>
        <v>458956</v>
      </c>
      <c r="X35" s="165">
        <f>ROUND(X87*Содержание!$H$8*(1+$H$14)*(1-$H$15)*(1-$H$16),0)</f>
        <v>469771</v>
      </c>
      <c r="Y35" s="165">
        <f>ROUND(Y87*Содержание!$H$8*(1+$H$14)*(1-$H$15)*(1-$H$16),0)</f>
        <v>475046</v>
      </c>
      <c r="Z35" s="165">
        <f>ROUND(Z87*Содержание!$H$8*(1+$H$14)*(1-$H$15)*(1-$H$16),0)</f>
        <v>487708</v>
      </c>
      <c r="AA35" s="165">
        <f>ROUND(AA87*Содержание!$H$8*(1+$H$14)*(1-$H$15)*(1-$H$16),0)</f>
        <v>504985</v>
      </c>
      <c r="AB35" s="165">
        <f>ROUND(AB87*Содержание!$H$8*(1+$H$14)*(1-$H$15)*(1-$H$16),0)</f>
        <v>513555</v>
      </c>
      <c r="AC35" s="165">
        <f>ROUND(AC87*Содержание!$H$8*(1+$H$14)*(1-$H$15)*(1-$H$16),0)</f>
        <v>533337</v>
      </c>
      <c r="AD35" s="165">
        <f>ROUND(AD87*Содержание!$H$8*(1+$H$14)*(1-$H$15)*(1-$H$16),0)</f>
        <v>533996</v>
      </c>
      <c r="AE35" s="165">
        <f>ROUND(AE87*Содержание!$H$8*(1+$H$14)*(1-$H$15)*(1-$H$16),0)</f>
        <v>551800</v>
      </c>
      <c r="AF35" s="165">
        <f>ROUND(AF87*Содержание!$H$8*(1+$H$14)*(1-$H$15)*(1-$H$16),0)</f>
        <v>557868</v>
      </c>
      <c r="AG35" s="165">
        <f>ROUND(AG87*Содержание!$H$8*(1+$H$14)*(1-$H$15)*(1-$H$16),0)</f>
        <v>566045</v>
      </c>
      <c r="AH35" s="165">
        <f>ROUND(AH87*Содержание!$H$8*(1+$H$14)*(1-$H$15)*(1-$H$16),0)</f>
        <v>590444</v>
      </c>
      <c r="AI35" s="165">
        <f>ROUND(AI87*Содержание!$H$8*(1+$H$14)*(1-$H$15)*(1-$H$16),0)</f>
        <v>665090</v>
      </c>
      <c r="AJ35" s="165">
        <f>ROUND(AJ87*Содержание!$H$8*(1+$H$14)*(1-$H$15)*(1-$H$16),0)</f>
        <v>676038</v>
      </c>
      <c r="AK35" s="165">
        <f>ROUND(AK87*Содержание!$H$8*(1+$H$14)*(1-$H$15)*(1-$H$16),0)</f>
        <v>678675</v>
      </c>
      <c r="AL35" s="165">
        <f>ROUND(AL87*Содержание!$H$8*(1+$H$14)*(1-$H$15)*(1-$H$16),0)</f>
        <v>681181</v>
      </c>
      <c r="AM35" s="165">
        <f>ROUND(AM87*Содержание!$H$8*(1+$H$14)*(1-$H$15)*(1-$H$16),0)</f>
        <v>686589</v>
      </c>
      <c r="AN35" s="165">
        <f>ROUND(AN87*Содержание!$H$8*(1+$H$14)*(1-$H$15)*(1-$H$16),0)</f>
        <v>723908</v>
      </c>
      <c r="AO35" s="165">
        <f>ROUND(AO87*Содержание!$H$8*(1+$H$14)*(1-$H$15)*(1-$H$16),0)</f>
        <v>730507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ROUND(B88*Содержание!$H$8*(1+$H$14)*(1-$H$15)*(1-$H$16),0)</f>
        <v>244838</v>
      </c>
      <c r="C36" s="165">
        <f>ROUND(C88*Содержание!$H$8*(1+$H$14)*(1-$H$15)*(1-$H$16),0)</f>
        <v>251292</v>
      </c>
      <c r="D36" s="165">
        <f>ROUND(D88*Содержание!$H$8*(1+$H$14)*(1-$H$15)*(1-$H$16),0)</f>
        <v>257993</v>
      </c>
      <c r="E36" s="165">
        <f>ROUND(E88*Содержание!$H$8*(1+$H$14)*(1-$H$15)*(1-$H$16),0)</f>
        <v>268117</v>
      </c>
      <c r="F36" s="165">
        <f>ROUND(F88*Содержание!$H$8*(1+$H$14)*(1-$H$15)*(1-$H$16),0)</f>
        <v>283310</v>
      </c>
      <c r="G36" s="165">
        <f>ROUND(G88*Содержание!$H$8*(1+$H$14)*(1-$H$15)*(1-$H$16),0)</f>
        <v>301179</v>
      </c>
      <c r="H36" s="165">
        <f>ROUND(H88*Содержание!$H$8*(1+$H$14)*(1-$H$15)*(1-$H$16),0)</f>
        <v>307383</v>
      </c>
      <c r="I36" s="165">
        <f>ROUND(I88*Содержание!$H$8*(1+$H$14)*(1-$H$15)*(1-$H$16),0)</f>
        <v>313834</v>
      </c>
      <c r="J36" s="165">
        <f>ROUND(J88*Содержание!$H$8*(1+$H$14)*(1-$H$15)*(1-$H$16),0)</f>
        <v>338655</v>
      </c>
      <c r="K36" s="165">
        <f>ROUND(K88*Содержание!$H$8*(1+$H$14)*(1-$H$15)*(1-$H$16),0)</f>
        <v>345606</v>
      </c>
      <c r="L36" s="165">
        <f>ROUND(L88*Содержание!$H$8*(1+$H$14)*(1-$H$15)*(1-$H$16),0)</f>
        <v>353547</v>
      </c>
      <c r="M36" s="165">
        <f>ROUND(M88*Содержание!$H$8*(1+$H$14)*(1-$H$15)*(1-$H$16),0)</f>
        <v>361862</v>
      </c>
      <c r="N36" s="165">
        <f>ROUND(N88*Содержание!$H$8*(1+$H$14)*(1-$H$15)*(1-$H$16),0)</f>
        <v>381594</v>
      </c>
      <c r="O36" s="165">
        <f>ROUND(O88*Содержание!$H$8*(1+$H$14)*(1-$H$15)*(1-$H$16),0)</f>
        <v>401323</v>
      </c>
      <c r="P36" s="165">
        <f>ROUND(P88*Содержание!$H$8*(1+$H$14)*(1-$H$15)*(1-$H$16),0)</f>
        <v>408026</v>
      </c>
      <c r="Q36" s="165">
        <f>ROUND(Q88*Содержание!$H$8*(1+$H$14)*(1-$H$15)*(1-$H$16),0)</f>
        <v>414104</v>
      </c>
      <c r="R36" s="165">
        <f>ROUND(R88*Содержание!$H$8*(1+$H$14)*(1-$H$15)*(1-$H$16),0)</f>
        <v>429740</v>
      </c>
      <c r="S36" s="165">
        <f>ROUND(S88*Содержание!$H$8*(1+$H$14)*(1-$H$15)*(1-$H$16),0)</f>
        <v>437436</v>
      </c>
      <c r="T36" s="165">
        <f>ROUND(T88*Содержание!$H$8*(1+$H$14)*(1-$H$15)*(1-$H$16),0)</f>
        <v>444384</v>
      </c>
      <c r="U36" s="165">
        <f>ROUND(U88*Содержание!$H$8*(1+$H$14)*(1-$H$15)*(1-$H$16),0)</f>
        <v>450837</v>
      </c>
      <c r="V36" s="165">
        <f>ROUND(V88*Содержание!$H$8*(1+$H$14)*(1-$H$15)*(1-$H$16),0)</f>
        <v>470445</v>
      </c>
      <c r="W36" s="165">
        <f>ROUND(W88*Содержание!$H$8*(1+$H$14)*(1-$H$15)*(1-$H$16),0)</f>
        <v>489803</v>
      </c>
      <c r="X36" s="165">
        <f>ROUND(X88*Содержание!$H$8*(1+$H$14)*(1-$H$15)*(1-$H$16),0)</f>
        <v>496753</v>
      </c>
      <c r="Y36" s="165">
        <f>ROUND(Y88*Содержание!$H$8*(1+$H$14)*(1-$H$15)*(1-$H$16),0)</f>
        <v>503452</v>
      </c>
      <c r="Z36" s="165">
        <f>ROUND(Z88*Содержание!$H$8*(1+$H$14)*(1-$H$15)*(1-$H$16),0)</f>
        <v>504323</v>
      </c>
      <c r="AA36" s="165">
        <f>ROUND(AA88*Содержание!$H$8*(1+$H$14)*(1-$H$15)*(1-$H$16),0)</f>
        <v>512503</v>
      </c>
      <c r="AB36" s="165">
        <f>ROUND(AB88*Содержание!$H$8*(1+$H$14)*(1-$H$15)*(1-$H$16),0)</f>
        <v>520942</v>
      </c>
      <c r="AC36" s="165">
        <f>ROUND(AC88*Содержание!$H$8*(1+$H$14)*(1-$H$15)*(1-$H$16),0)</f>
        <v>521733</v>
      </c>
      <c r="AD36" s="165">
        <f>ROUND(AD88*Содержание!$H$8*(1+$H$14)*(1-$H$15)*(1-$H$16),0)</f>
        <v>526876</v>
      </c>
      <c r="AE36" s="165">
        <f>ROUND(AE88*Содержание!$H$8*(1+$H$14)*(1-$H$15)*(1-$H$16),0)</f>
        <v>535844</v>
      </c>
      <c r="AF36" s="165">
        <f>ROUND(AF88*Содержание!$H$8*(1+$H$14)*(1-$H$15)*(1-$H$16),0)</f>
        <v>553778</v>
      </c>
      <c r="AG36" s="165">
        <f>ROUND(AG88*Содержание!$H$8*(1+$H$14)*(1-$H$15)*(1-$H$16),0)</f>
        <v>563012</v>
      </c>
      <c r="AH36" s="165">
        <f>ROUND(AH88*Содержание!$H$8*(1+$H$14)*(1-$H$15)*(1-$H$16),0)</f>
        <v>647551</v>
      </c>
      <c r="AI36" s="165">
        <f>ROUND(AI88*Содержание!$H$8*(1+$H$14)*(1-$H$15)*(1-$H$16),0)</f>
        <v>649135</v>
      </c>
      <c r="AJ36" s="165">
        <f>ROUND(AJ88*Содержание!$H$8*(1+$H$14)*(1-$H$15)*(1-$H$16),0)</f>
        <v>660344</v>
      </c>
      <c r="AK36" s="165">
        <f>ROUND(AK88*Содержание!$H$8*(1+$H$14)*(1-$H$15)*(1-$H$16),0)</f>
        <v>667728</v>
      </c>
      <c r="AL36" s="165">
        <f>ROUND(AL88*Содержание!$H$8*(1+$H$14)*(1-$H$15)*(1-$H$16),0)</f>
        <v>673529</v>
      </c>
      <c r="AM36" s="165">
        <f>ROUND(AM88*Содержание!$H$8*(1+$H$14)*(1-$H$15)*(1-$H$16),0)</f>
        <v>705053</v>
      </c>
      <c r="AN36" s="165">
        <f>ROUND(AN88*Содержание!$H$8*(1+$H$14)*(1-$H$15)*(1-$H$16),0)</f>
        <v>706107</v>
      </c>
      <c r="AO36" s="165">
        <f>ROUND(AO88*Содержание!$H$8*(1+$H$14)*(1-$H$15)*(1-$H$16),0)</f>
        <v>709010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ROUND(B89*Содержание!$H$8*(1+$H$14)*(1-$H$15)*(1-$H$16),0)</f>
        <v>248686</v>
      </c>
      <c r="C37" s="165">
        <f>ROUND(C89*Содержание!$H$8*(1+$H$14)*(1-$H$15)*(1-$H$16),0)</f>
        <v>254766</v>
      </c>
      <c r="D37" s="165">
        <f>ROUND(D89*Содержание!$H$8*(1+$H$14)*(1-$H$15)*(1-$H$16),0)</f>
        <v>260972</v>
      </c>
      <c r="E37" s="165">
        <f>ROUND(E89*Содержание!$H$8*(1+$H$14)*(1-$H$15)*(1-$H$16),0)</f>
        <v>270359</v>
      </c>
      <c r="F37" s="165">
        <f>ROUND(F89*Содержание!$H$8*(1+$H$14)*(1-$H$15)*(1-$H$16),0)</f>
        <v>286535</v>
      </c>
      <c r="G37" s="165">
        <f>ROUND(G89*Содержание!$H$8*(1+$H$14)*(1-$H$15)*(1-$H$16),0)</f>
        <v>306144</v>
      </c>
      <c r="H37" s="165">
        <f>ROUND(H89*Содержание!$H$8*(1+$H$14)*(1-$H$15)*(1-$H$16),0)</f>
        <v>311603</v>
      </c>
      <c r="I37" s="165">
        <f>ROUND(I89*Содержание!$H$8*(1+$H$14)*(1-$H$15)*(1-$H$16),0)</f>
        <v>321533</v>
      </c>
      <c r="J37" s="165">
        <f>ROUND(J89*Содержание!$H$8*(1+$H$14)*(1-$H$15)*(1-$H$16),0)</f>
        <v>342875</v>
      </c>
      <c r="K37" s="165">
        <f>ROUND(K89*Содержание!$H$8*(1+$H$14)*(1-$H$15)*(1-$H$16),0)</f>
        <v>350073</v>
      </c>
      <c r="L37" s="165">
        <f>ROUND(L89*Содержание!$H$8*(1+$H$14)*(1-$H$15)*(1-$H$16),0)</f>
        <v>358387</v>
      </c>
      <c r="M37" s="165">
        <f>ROUND(M89*Содержание!$H$8*(1+$H$14)*(1-$H$15)*(1-$H$16),0)</f>
        <v>366699</v>
      </c>
      <c r="N37" s="165">
        <f>ROUND(N89*Содержание!$H$8*(1+$H$14)*(1-$H$15)*(1-$H$16),0)</f>
        <v>386680</v>
      </c>
      <c r="O37" s="165">
        <f>ROUND(O89*Содержание!$H$8*(1+$H$14)*(1-$H$15)*(1-$H$16),0)</f>
        <v>407155</v>
      </c>
      <c r="P37" s="165">
        <f>ROUND(P89*Содержание!$H$8*(1+$H$14)*(1-$H$15)*(1-$H$16),0)</f>
        <v>413733</v>
      </c>
      <c r="Q37" s="165">
        <f>ROUND(Q89*Содержание!$H$8*(1+$H$14)*(1-$H$15)*(1-$H$16),0)</f>
        <v>420308</v>
      </c>
      <c r="R37" s="165">
        <f>ROUND(R89*Содержание!$H$8*(1+$H$14)*(1-$H$15)*(1-$H$16),0)</f>
        <v>434952</v>
      </c>
      <c r="S37" s="165">
        <f>ROUND(S89*Содержание!$H$8*(1+$H$14)*(1-$H$15)*(1-$H$16),0)</f>
        <v>442274</v>
      </c>
      <c r="T37" s="165">
        <f>ROUND(T89*Содержание!$H$8*(1+$H$14)*(1-$H$15)*(1-$H$16),0)</f>
        <v>449349</v>
      </c>
      <c r="U37" s="165">
        <f>ROUND(U89*Содержание!$H$8*(1+$H$14)*(1-$H$15)*(1-$H$16),0)</f>
        <v>460671</v>
      </c>
      <c r="V37" s="165">
        <f>ROUND(V89*Содержание!$H$8*(1+$H$14)*(1-$H$15)*(1-$H$16),0)</f>
        <v>476154</v>
      </c>
      <c r="W37" s="165">
        <f>ROUND(W89*Содержание!$H$8*(1+$H$14)*(1-$H$15)*(1-$H$16),0)</f>
        <v>496753</v>
      </c>
      <c r="X37" s="165">
        <f>ROUND(X89*Содержание!$H$8*(1+$H$14)*(1-$H$15)*(1-$H$16),0)</f>
        <v>503329</v>
      </c>
      <c r="Y37" s="165">
        <f>ROUND(Y89*Содержание!$H$8*(1+$H$14)*(1-$H$15)*(1-$H$16),0)</f>
        <v>514874</v>
      </c>
      <c r="Z37" s="165">
        <f>ROUND(Z89*Содержание!$H$8*(1+$H$14)*(1-$H$15)*(1-$H$16),0)</f>
        <v>520417</v>
      </c>
      <c r="AA37" s="165">
        <f>ROUND(AA89*Содержание!$H$8*(1+$H$14)*(1-$H$15)*(1-$H$16),0)</f>
        <v>525163</v>
      </c>
      <c r="AB37" s="165">
        <f>ROUND(AB89*Содержание!$H$8*(1+$H$14)*(1-$H$15)*(1-$H$16),0)</f>
        <v>533471</v>
      </c>
      <c r="AC37" s="165">
        <f>ROUND(AC89*Содержание!$H$8*(1+$H$14)*(1-$H$15)*(1-$H$16),0)</f>
        <v>542306</v>
      </c>
      <c r="AD37" s="165">
        <f>ROUND(AD89*Содержание!$H$8*(1+$H$14)*(1-$H$15)*(1-$H$16),0)</f>
        <v>551141</v>
      </c>
      <c r="AE37" s="165">
        <f>ROUND(AE89*Содержание!$H$8*(1+$H$14)*(1-$H$15)*(1-$H$16),0)</f>
        <v>560110</v>
      </c>
      <c r="AF37" s="165">
        <f>ROUND(AF89*Содержание!$H$8*(1+$H$14)*(1-$H$15)*(1-$H$16),0)</f>
        <v>622758</v>
      </c>
      <c r="AG37" s="165">
        <f>ROUND(AG89*Содержание!$H$8*(1+$H$14)*(1-$H$15)*(1-$H$16),0)</f>
        <v>629088</v>
      </c>
      <c r="AH37" s="165">
        <f>ROUND(AH89*Содержание!$H$8*(1+$H$14)*(1-$H$15)*(1-$H$16),0)</f>
        <v>672872</v>
      </c>
      <c r="AI37" s="165">
        <f>ROUND(AI89*Содержание!$H$8*(1+$H$14)*(1-$H$15)*(1-$H$16),0)</f>
        <v>679863</v>
      </c>
      <c r="AJ37" s="165">
        <f>ROUND(AJ89*Содержание!$H$8*(1+$H$14)*(1-$H$15)*(1-$H$16),0)</f>
        <v>703602</v>
      </c>
      <c r="AK37" s="165">
        <f>ROUND(AK89*Содержание!$H$8*(1+$H$14)*(1-$H$15)*(1-$H$16),0)</f>
        <v>710458</v>
      </c>
      <c r="AL37" s="165">
        <f>ROUND(AL89*Содержание!$H$8*(1+$H$14)*(1-$H$15)*(1-$H$16),0)</f>
        <v>729582</v>
      </c>
      <c r="AM37" s="165">
        <f>ROUND(AM89*Содержание!$H$8*(1+$H$14)*(1-$H$15)*(1-$H$16),0)</f>
        <v>746859</v>
      </c>
      <c r="AN37" s="165">
        <f>ROUND(AN89*Содержание!$H$8*(1+$H$14)*(1-$H$15)*(1-$H$16),0)</f>
        <v>747913</v>
      </c>
      <c r="AO37" s="165">
        <f>ROUND(AO89*Содержание!$H$8*(1+$H$14)*(1-$H$15)*(1-$H$16),0)</f>
        <v>748573</v>
      </c>
      <c r="AP37" s="70"/>
      <c r="AQ37" s="13"/>
      <c r="AR37" s="13"/>
      <c r="AS37" s="93"/>
      <c r="AT37" s="93"/>
      <c r="AU37" s="93"/>
      <c r="AV37" s="93"/>
      <c r="AW37" s="93"/>
      <c r="AX37" s="93"/>
      <c r="AY37" s="93"/>
      <c r="AZ37" s="93"/>
    </row>
    <row r="38" spans="1:52">
      <c r="A38" s="160">
        <v>4000</v>
      </c>
      <c r="B38" s="165">
        <f>ROUND(B90*Содержание!$H$8*(1+$H$14)*(1-$H$15)*(1-$H$16),0)</f>
        <v>257372</v>
      </c>
      <c r="C38" s="165">
        <f>ROUND(C90*Содержание!$H$8*(1+$H$14)*(1-$H$15)*(1-$H$16),0)</f>
        <v>263702</v>
      </c>
      <c r="D38" s="165">
        <f>ROUND(D90*Содержание!$H$8*(1+$H$14)*(1-$H$15)*(1-$H$16),0)</f>
        <v>270155</v>
      </c>
      <c r="E38" s="165">
        <f>ROUND(E90*Содержание!$H$8*(1+$H$14)*(1-$H$15)*(1-$H$16),0)</f>
        <v>279727</v>
      </c>
      <c r="F38" s="165">
        <f>ROUND(F90*Содержание!$H$8*(1+$H$14)*(1-$H$15)*(1-$H$16),0)</f>
        <v>293361</v>
      </c>
      <c r="G38" s="165">
        <f>ROUND(G90*Содержание!$H$8*(1+$H$14)*(1-$H$15)*(1-$H$16),0)</f>
        <v>309990</v>
      </c>
      <c r="H38" s="165">
        <f>ROUND(H90*Содержание!$H$8*(1+$H$14)*(1-$H$15)*(1-$H$16),0)</f>
        <v>315697</v>
      </c>
      <c r="I38" s="165">
        <f>ROUND(I90*Содержание!$H$8*(1+$H$14)*(1-$H$15)*(1-$H$16),0)</f>
        <v>325621</v>
      </c>
      <c r="J38" s="165">
        <f>ROUND(J90*Содержание!$H$8*(1+$H$14)*(1-$H$15)*(1-$H$16),0)</f>
        <v>346845</v>
      </c>
      <c r="K38" s="165">
        <f>ROUND(K90*Содержание!$H$8*(1+$H$14)*(1-$H$15)*(1-$H$16),0)</f>
        <v>353547</v>
      </c>
      <c r="L38" s="165">
        <f>ROUND(L90*Содержание!$H$8*(1+$H$14)*(1-$H$15)*(1-$H$16),0)</f>
        <v>360745</v>
      </c>
      <c r="M38" s="165">
        <f>ROUND(M90*Содержание!$H$8*(1+$H$14)*(1-$H$15)*(1-$H$16),0)</f>
        <v>375475</v>
      </c>
      <c r="N38" s="165">
        <f>ROUND(N90*Содержание!$H$8*(1+$H$14)*(1-$H$15)*(1-$H$16),0)</f>
        <v>389906</v>
      </c>
      <c r="O38" s="165">
        <f>ROUND(O90*Содержание!$H$8*(1+$H$14)*(1-$H$15)*(1-$H$16),0)</f>
        <v>412244</v>
      </c>
      <c r="P38" s="165">
        <f>ROUND(P90*Содержание!$H$8*(1+$H$14)*(1-$H$15)*(1-$H$16),0)</f>
        <v>419442</v>
      </c>
      <c r="Q38" s="165">
        <f>ROUND(Q90*Содержание!$H$8*(1+$H$14)*(1-$H$15)*(1-$H$16),0)</f>
        <v>426266</v>
      </c>
      <c r="R38" s="165">
        <f>ROUND(R90*Содержание!$H$8*(1+$H$14)*(1-$H$15)*(1-$H$16),0)</f>
        <v>444977</v>
      </c>
      <c r="S38" s="165">
        <f>ROUND(S90*Содержание!$H$8*(1+$H$14)*(1-$H$15)*(1-$H$16),0)</f>
        <v>452493</v>
      </c>
      <c r="T38" s="165">
        <f>ROUND(T90*Содержание!$H$8*(1+$H$14)*(1-$H$15)*(1-$H$16),0)</f>
        <v>459354</v>
      </c>
      <c r="U38" s="165">
        <f>ROUND(U90*Содержание!$H$8*(1+$H$14)*(1-$H$15)*(1-$H$16),0)</f>
        <v>480585</v>
      </c>
      <c r="V38" s="165">
        <f>ROUND(V90*Содержание!$H$8*(1+$H$14)*(1-$H$15)*(1-$H$16),0)</f>
        <v>487312</v>
      </c>
      <c r="W38" s="165">
        <f>ROUND(W90*Содержание!$H$8*(1+$H$14)*(1-$H$15)*(1-$H$16),0)</f>
        <v>507357</v>
      </c>
      <c r="X38" s="165">
        <f>ROUND(X90*Содержание!$H$8*(1+$H$14)*(1-$H$15)*(1-$H$16),0)</f>
        <v>514610</v>
      </c>
      <c r="Y38" s="165">
        <f>ROUND(Y90*Содержание!$H$8*(1+$H$14)*(1-$H$15)*(1-$H$16),0)</f>
        <v>521998</v>
      </c>
      <c r="Z38" s="165">
        <f>ROUND(Z90*Содержание!$H$8*(1+$H$14)*(1-$H$15)*(1-$H$16),0)</f>
        <v>523580</v>
      </c>
      <c r="AA38" s="165">
        <f>ROUND(AA90*Содержание!$H$8*(1+$H$14)*(1-$H$15)*(1-$H$16),0)</f>
        <v>525558</v>
      </c>
      <c r="AB38" s="165">
        <f>ROUND(AB90*Содержание!$H$8*(1+$H$14)*(1-$H$15)*(1-$H$16),0)</f>
        <v>545473</v>
      </c>
      <c r="AC38" s="165">
        <f>ROUND(AC90*Содержание!$H$8*(1+$H$14)*(1-$H$15)*(1-$H$16),0)</f>
        <v>548903</v>
      </c>
      <c r="AD38" s="165">
        <f>ROUND(AD90*Содержание!$H$8*(1+$H$14)*(1-$H$15)*(1-$H$16),0)</f>
        <v>551933</v>
      </c>
      <c r="AE38" s="165">
        <f>ROUND(AE90*Содержание!$H$8*(1+$H$14)*(1-$H$15)*(1-$H$16),0)</f>
        <v>610097</v>
      </c>
      <c r="AF38" s="165">
        <f>ROUND(AF90*Содержание!$H$8*(1+$H$14)*(1-$H$15)*(1-$H$16),0)</f>
        <v>627242</v>
      </c>
      <c r="AG38" s="165">
        <f>ROUND(AG90*Содержание!$H$8*(1+$H$14)*(1-$H$15)*(1-$H$16),0)</f>
        <v>633440</v>
      </c>
      <c r="AH38" s="165">
        <f>ROUND(AH90*Содержание!$H$8*(1+$H$14)*(1-$H$15)*(1-$H$16),0)</f>
        <v>672872</v>
      </c>
      <c r="AI38" s="165">
        <f>ROUND(AI90*Содержание!$H$8*(1+$H$14)*(1-$H$15)*(1-$H$16),0)</f>
        <v>687775</v>
      </c>
      <c r="AJ38" s="165">
        <f>ROUND(AJ90*Содержание!$H$8*(1+$H$14)*(1-$H$15)*(1-$H$16),0)</f>
        <v>703602</v>
      </c>
      <c r="AK38" s="165">
        <f>ROUND(AK90*Содержание!$H$8*(1+$H$14)*(1-$H$15)*(1-$H$16),0)</f>
        <v>715075</v>
      </c>
      <c r="AL38" s="165">
        <f>ROUND(AL90*Содержание!$H$8*(1+$H$14)*(1-$H$15)*(1-$H$16),0)</f>
        <v>729977</v>
      </c>
      <c r="AM38" s="165">
        <f>ROUND(AM90*Содержание!$H$8*(1+$H$14)*(1-$H$15)*(1-$H$16),0)</f>
        <v>746859</v>
      </c>
      <c r="AN38" s="165">
        <f>ROUND(AN90*Содержание!$H$8*(1+$H$14)*(1-$H$15)*(1-$H$16),0)</f>
        <v>748178</v>
      </c>
      <c r="AO38" s="165">
        <f>ROUND(AO90*Содержание!$H$8*(1+$H$14)*(1-$H$15)*(1-$H$16),0)</f>
        <v>749761</v>
      </c>
      <c r="AP38" s="70"/>
      <c r="AQ38" s="109" t="s">
        <v>579</v>
      </c>
      <c r="AR38" s="13"/>
      <c r="AS38" s="93"/>
      <c r="AT38" s="93"/>
      <c r="AU38" s="93"/>
      <c r="AV38" s="109" t="s">
        <v>580</v>
      </c>
      <c r="AW38" s="93"/>
      <c r="AX38" s="93"/>
      <c r="AY38" s="93"/>
      <c r="AZ38" s="93"/>
    </row>
    <row r="39" spans="1:52">
      <c r="A39" s="160">
        <v>4125</v>
      </c>
      <c r="B39" s="165">
        <f>ROUND(B91*Содержание!$H$8*(1+$H$14)*(1-$H$15)*(1-$H$16),0)</f>
        <v>261095</v>
      </c>
      <c r="C39" s="165">
        <f>ROUND(C91*Содержание!$H$8*(1+$H$14)*(1-$H$15)*(1-$H$16),0)</f>
        <v>267299</v>
      </c>
      <c r="D39" s="165">
        <f>ROUND(D91*Содержание!$H$8*(1+$H$14)*(1-$H$15)*(1-$H$16),0)</f>
        <v>273505</v>
      </c>
      <c r="E39" s="165">
        <f>ROUND(E91*Содержание!$H$8*(1+$H$14)*(1-$H$15)*(1-$H$16),0)</f>
        <v>283683</v>
      </c>
      <c r="F39" s="165">
        <f>ROUND(F91*Содержание!$H$8*(1+$H$14)*(1-$H$15)*(1-$H$16),0)</f>
        <v>301179</v>
      </c>
      <c r="G39" s="165">
        <f>ROUND(G91*Содержание!$H$8*(1+$H$14)*(1-$H$15)*(1-$H$16),0)</f>
        <v>321901</v>
      </c>
      <c r="H39" s="165">
        <f>ROUND(H91*Содержание!$H$8*(1+$H$14)*(1-$H$15)*(1-$H$16),0)</f>
        <v>328976</v>
      </c>
      <c r="I39" s="165">
        <f>ROUND(I91*Содержание!$H$8*(1+$H$14)*(1-$H$15)*(1-$H$16),0)</f>
        <v>340130</v>
      </c>
      <c r="J39" s="165">
        <f>ROUND(J91*Содержание!$H$8*(1+$H$14)*(1-$H$15)*(1-$H$16),0)</f>
        <v>361116</v>
      </c>
      <c r="K39" s="165">
        <f>ROUND(K91*Содержание!$H$8*(1+$H$14)*(1-$H$15)*(1-$H$16),0)</f>
        <v>366949</v>
      </c>
      <c r="L39" s="165">
        <f>ROUND(L91*Содержание!$H$8*(1+$H$14)*(1-$H$15)*(1-$H$16),0)</f>
        <v>374272</v>
      </c>
      <c r="M39" s="165">
        <f>ROUND(M91*Содержание!$H$8*(1+$H$14)*(1-$H$15)*(1-$H$16),0)</f>
        <v>389584</v>
      </c>
      <c r="N39" s="165">
        <f>ROUND(N91*Содержание!$H$8*(1+$H$14)*(1-$H$15)*(1-$H$16),0)</f>
        <v>403184</v>
      </c>
      <c r="O39" s="165">
        <f>ROUND(O91*Содержание!$H$8*(1+$H$14)*(1-$H$15)*(1-$H$16),0)</f>
        <v>424775</v>
      </c>
      <c r="P39" s="165">
        <f>ROUND(P91*Содержание!$H$8*(1+$H$14)*(1-$H$15)*(1-$H$16),0)</f>
        <v>433960</v>
      </c>
      <c r="Q39" s="165">
        <f>ROUND(Q91*Содержание!$H$8*(1+$H$14)*(1-$H$15)*(1-$H$16),0)</f>
        <v>442399</v>
      </c>
      <c r="R39" s="165">
        <f>ROUND(R91*Содержание!$H$8*(1+$H$14)*(1-$H$15)*(1-$H$16),0)</f>
        <v>462780</v>
      </c>
      <c r="S39" s="165">
        <f>ROUND(S91*Содержание!$H$8*(1+$H$14)*(1-$H$15)*(1-$H$16),0)</f>
        <v>470692</v>
      </c>
      <c r="T39" s="165">
        <f>ROUND(T91*Содержание!$H$8*(1+$H$14)*(1-$H$15)*(1-$H$16),0)</f>
        <v>477420</v>
      </c>
      <c r="U39" s="165">
        <f>ROUND(U91*Содержание!$H$8*(1+$H$14)*(1-$H$15)*(1-$H$16),0)</f>
        <v>497598</v>
      </c>
      <c r="V39" s="165">
        <f>ROUND(V91*Содержание!$H$8*(1+$H$14)*(1-$H$15)*(1-$H$16),0)</f>
        <v>504195</v>
      </c>
      <c r="W39" s="165">
        <f>ROUND(W91*Содержание!$H$8*(1+$H$14)*(1-$H$15)*(1-$H$16),0)</f>
        <v>521075</v>
      </c>
      <c r="X39" s="165">
        <f>ROUND(X91*Содержание!$H$8*(1+$H$14)*(1-$H$15)*(1-$H$16),0)</f>
        <v>532944</v>
      </c>
      <c r="Y39" s="165">
        <f>ROUND(Y91*Содержание!$H$8*(1+$H$14)*(1-$H$15)*(1-$H$16),0)</f>
        <v>540065</v>
      </c>
      <c r="Z39" s="165">
        <f>ROUND(Z91*Содержание!$H$8*(1+$H$14)*(1-$H$15)*(1-$H$16),0)</f>
        <v>541384</v>
      </c>
      <c r="AA39" s="165">
        <f>ROUND(AA91*Содержание!$H$8*(1+$H$14)*(1-$H$15)*(1-$H$16),0)</f>
        <v>543888</v>
      </c>
      <c r="AB39" s="165">
        <f>ROUND(AB91*Содержание!$H$8*(1+$H$14)*(1-$H$15)*(1-$H$16),0)</f>
        <v>545602</v>
      </c>
      <c r="AC39" s="165">
        <f>ROUND(AC91*Содержание!$H$8*(1+$H$14)*(1-$H$15)*(1-$H$16),0)</f>
        <v>553913</v>
      </c>
      <c r="AD39" s="165">
        <f>ROUND(AD91*Содержание!$H$8*(1+$H$14)*(1-$H$15)*(1-$H$16),0)</f>
        <v>598621</v>
      </c>
      <c r="AE39" s="165">
        <f>ROUND(AE91*Содержание!$H$8*(1+$H$14)*(1-$H$15)*(1-$H$16),0)</f>
        <v>628690</v>
      </c>
      <c r="AF39" s="165">
        <f>ROUND(AF91*Содержание!$H$8*(1+$H$14)*(1-$H$15)*(1-$H$16),0)</f>
        <v>634362</v>
      </c>
      <c r="AG39" s="165">
        <f>ROUND(AG91*Содержание!$H$8*(1+$H$14)*(1-$H$15)*(1-$H$16),0)</f>
        <v>640694</v>
      </c>
      <c r="AH39" s="165">
        <f>ROUND(AH91*Содержание!$H$8*(1+$H$14)*(1-$H$15)*(1-$H$16),0)</f>
        <v>689357</v>
      </c>
      <c r="AI39" s="165">
        <f>ROUND(AI91*Содержание!$H$8*(1+$H$14)*(1-$H$15)*(1-$H$16),0)</f>
        <v>690676</v>
      </c>
      <c r="AJ39" s="165">
        <f>ROUND(AJ91*Содержание!$H$8*(1+$H$14)*(1-$H$15)*(1-$H$16),0)</f>
        <v>704129</v>
      </c>
      <c r="AK39" s="165">
        <f>ROUND(AK91*Содержание!$H$8*(1+$H$14)*(1-$H$15)*(1-$H$16),0)</f>
        <v>723908</v>
      </c>
      <c r="AL39" s="165">
        <f>ROUND(AL91*Содержание!$H$8*(1+$H$14)*(1-$H$15)*(1-$H$16),0)</f>
        <v>730771</v>
      </c>
      <c r="AM39" s="165">
        <f>ROUND(AM91*Содержание!$H$8*(1+$H$14)*(1-$H$15)*(1-$H$16),0)</f>
        <v>747256</v>
      </c>
      <c r="AN39" s="165">
        <f>ROUND(AN91*Содержание!$H$8*(1+$H$14)*(1-$H$15)*(1-$H$16),0)</f>
        <v>748309</v>
      </c>
      <c r="AO39" s="165">
        <f>ROUND(AO91*Содержание!$H$8*(1+$H$14)*(1-$H$15)*(1-$H$16),0)</f>
        <v>783653</v>
      </c>
      <c r="AP39" s="70"/>
      <c r="AQ39" s="109" t="s">
        <v>275</v>
      </c>
      <c r="AR39" s="13"/>
      <c r="AS39" s="93"/>
      <c r="AT39" s="93"/>
      <c r="AU39" s="93"/>
      <c r="AV39" s="109" t="s">
        <v>277</v>
      </c>
      <c r="AW39" s="93"/>
      <c r="AX39" s="93"/>
      <c r="AY39" s="93"/>
      <c r="AZ39" s="93"/>
    </row>
    <row r="40" spans="1:52">
      <c r="A40" s="160">
        <v>4250</v>
      </c>
      <c r="B40" s="165">
        <f>ROUND(B92*Содержание!$H$8*(1+$H$14)*(1-$H$15)*(1-$H$16),0)</f>
        <v>264446</v>
      </c>
      <c r="C40" s="165">
        <f>ROUND(C92*Содержание!$H$8*(1+$H$14)*(1-$H$15)*(1-$H$16),0)</f>
        <v>270776</v>
      </c>
      <c r="D40" s="165">
        <f>ROUND(D92*Содержание!$H$8*(1+$H$14)*(1-$H$15)*(1-$H$16),0)</f>
        <v>277105</v>
      </c>
      <c r="E40" s="165">
        <f>ROUND(E92*Содержание!$H$8*(1+$H$14)*(1-$H$15)*(1-$H$16),0)</f>
        <v>295023</v>
      </c>
      <c r="F40" s="165">
        <f>ROUND(F92*Содержание!$H$8*(1+$H$14)*(1-$H$15)*(1-$H$16),0)</f>
        <v>308080</v>
      </c>
      <c r="G40" s="165">
        <f>ROUND(G92*Содержание!$H$8*(1+$H$14)*(1-$H$15)*(1-$H$16),0)</f>
        <v>325877</v>
      </c>
      <c r="H40" s="165">
        <f>ROUND(H92*Содержание!$H$8*(1+$H$14)*(1-$H$15)*(1-$H$16),0)</f>
        <v>332948</v>
      </c>
      <c r="I40" s="165">
        <f>ROUND(I92*Содержание!$H$8*(1+$H$14)*(1-$H$15)*(1-$H$16),0)</f>
        <v>343820</v>
      </c>
      <c r="J40" s="165">
        <f>ROUND(J92*Содержание!$H$8*(1+$H$14)*(1-$H$15)*(1-$H$16),0)</f>
        <v>365461</v>
      </c>
      <c r="K40" s="165">
        <f>ROUND(K92*Содержание!$H$8*(1+$H$14)*(1-$H$15)*(1-$H$16),0)</f>
        <v>371417</v>
      </c>
      <c r="L40" s="165">
        <f>ROUND(L92*Содержание!$H$8*(1+$H$14)*(1-$H$15)*(1-$H$16),0)</f>
        <v>378862</v>
      </c>
      <c r="M40" s="165">
        <f>ROUND(M92*Содержание!$H$8*(1+$H$14)*(1-$H$15)*(1-$H$16),0)</f>
        <v>393807</v>
      </c>
      <c r="N40" s="165">
        <f>ROUND(N92*Содержание!$H$8*(1+$H$14)*(1-$H$15)*(1-$H$16),0)</f>
        <v>408026</v>
      </c>
      <c r="O40" s="165">
        <f>ROUND(O92*Содержание!$H$8*(1+$H$14)*(1-$H$15)*(1-$H$16),0)</f>
        <v>429740</v>
      </c>
      <c r="P40" s="165">
        <f>ROUND(P92*Содержание!$H$8*(1+$H$14)*(1-$H$15)*(1-$H$16),0)</f>
        <v>437929</v>
      </c>
      <c r="Q40" s="165">
        <f>ROUND(Q92*Содержание!$H$8*(1+$H$14)*(1-$H$15)*(1-$H$16),0)</f>
        <v>446247</v>
      </c>
      <c r="R40" s="165">
        <f>ROUND(R92*Содержание!$H$8*(1+$H$14)*(1-$H$15)*(1-$H$16),0)</f>
        <v>466474</v>
      </c>
      <c r="S40" s="165">
        <f>ROUND(S92*Содержание!$H$8*(1+$H$14)*(1-$H$15)*(1-$H$16),0)</f>
        <v>474649</v>
      </c>
      <c r="T40" s="165">
        <f>ROUND(T92*Содержание!$H$8*(1+$H$14)*(1-$H$15)*(1-$H$16),0)</f>
        <v>481641</v>
      </c>
      <c r="U40" s="165">
        <f>ROUND(U92*Содержание!$H$8*(1+$H$14)*(1-$H$15)*(1-$H$16),0)</f>
        <v>504195</v>
      </c>
      <c r="V40" s="165">
        <f>ROUND(V92*Содержание!$H$8*(1+$H$14)*(1-$H$15)*(1-$H$16),0)</f>
        <v>510390</v>
      </c>
      <c r="W40" s="165">
        <f>ROUND(W92*Содержание!$H$8*(1+$H$14)*(1-$H$15)*(1-$H$16),0)</f>
        <v>531887</v>
      </c>
      <c r="X40" s="165">
        <f>ROUND(X92*Содержание!$H$8*(1+$H$14)*(1-$H$15)*(1-$H$16),0)</f>
        <v>538877</v>
      </c>
      <c r="Y40" s="165">
        <f>ROUND(Y92*Содержание!$H$8*(1+$H$14)*(1-$H$15)*(1-$H$16),0)</f>
        <v>546263</v>
      </c>
      <c r="Z40" s="165">
        <f>ROUND(Z92*Содержание!$H$8*(1+$H$14)*(1-$H$15)*(1-$H$16),0)</f>
        <v>548903</v>
      </c>
      <c r="AA40" s="165">
        <f>ROUND(AA92*Содержание!$H$8*(1+$H$14)*(1-$H$15)*(1-$H$16),0)</f>
        <v>551274</v>
      </c>
      <c r="AB40" s="165">
        <f>ROUND(AB92*Содержание!$H$8*(1+$H$14)*(1-$H$15)*(1-$H$16),0)</f>
        <v>557078</v>
      </c>
      <c r="AC40" s="165">
        <f>ROUND(AC92*Содержание!$H$8*(1+$H$14)*(1-$H$15)*(1-$H$16),0)</f>
        <v>600468</v>
      </c>
      <c r="AD40" s="165">
        <f>ROUND(AD92*Содержание!$H$8*(1+$H$14)*(1-$H$15)*(1-$H$16),0)</f>
        <v>629088</v>
      </c>
      <c r="AE40" s="165">
        <f>ROUND(AE92*Содержание!$H$8*(1+$H$14)*(1-$H$15)*(1-$H$16),0)</f>
        <v>637525</v>
      </c>
      <c r="AF40" s="165">
        <f>ROUND(AF92*Содержание!$H$8*(1+$H$14)*(1-$H$15)*(1-$H$16),0)</f>
        <v>669575</v>
      </c>
      <c r="AG40" s="165">
        <f>ROUND(AG92*Содержание!$H$8*(1+$H$14)*(1-$H$15)*(1-$H$16),0)</f>
        <v>676038</v>
      </c>
      <c r="AH40" s="165">
        <f>ROUND(AH92*Содержание!$H$8*(1+$H$14)*(1-$H$15)*(1-$H$16),0)</f>
        <v>690414</v>
      </c>
      <c r="AI40" s="165">
        <f>ROUND(AI92*Содержание!$H$8*(1+$H$14)*(1-$H$15)*(1-$H$16),0)</f>
        <v>705182</v>
      </c>
      <c r="AJ40" s="165">
        <f>ROUND(AJ92*Содержание!$H$8*(1+$H$14)*(1-$H$15)*(1-$H$16),0)</f>
        <v>712700</v>
      </c>
      <c r="AK40" s="165">
        <f>ROUND(AK92*Содержание!$H$8*(1+$H$14)*(1-$H$15)*(1-$H$16),0)</f>
        <v>732218</v>
      </c>
      <c r="AL40" s="165">
        <f>ROUND(AL92*Содержание!$H$8*(1+$H$14)*(1-$H$15)*(1-$H$16),0)</f>
        <v>741715</v>
      </c>
      <c r="AM40" s="165">
        <f>ROUND(AM92*Содержание!$H$8*(1+$H$14)*(1-$H$15)*(1-$H$16),0)</f>
        <v>748178</v>
      </c>
      <c r="AN40" s="165">
        <f>ROUND(AN92*Содержание!$H$8*(1+$H$14)*(1-$H$15)*(1-$H$16),0)</f>
        <v>786557</v>
      </c>
      <c r="AO40" s="165">
        <f>ROUND(AO92*Содержание!$H$8*(1+$H$14)*(1-$H$15)*(1-$H$16),0)</f>
        <v>786951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ROUND(B93*Содержание!$H$8*(1+$H$14)*(1-$H$15)*(1-$H$16),0)</f>
        <v>267797</v>
      </c>
      <c r="C41" s="165">
        <f>ROUND(C93*Содержание!$H$8*(1+$H$14)*(1-$H$15)*(1-$H$16),0)</f>
        <v>273755</v>
      </c>
      <c r="D41" s="165">
        <f>ROUND(D93*Содержание!$H$8*(1+$H$14)*(1-$H$15)*(1-$H$16),0)</f>
        <v>279710</v>
      </c>
      <c r="E41" s="165">
        <f>ROUND(E93*Содержание!$H$8*(1+$H$14)*(1-$H$15)*(1-$H$16),0)</f>
        <v>296872</v>
      </c>
      <c r="F41" s="165">
        <f>ROUND(F93*Содержание!$H$8*(1+$H$14)*(1-$H$15)*(1-$H$16),0)</f>
        <v>310323</v>
      </c>
      <c r="G41" s="165">
        <f>ROUND(G93*Содержание!$H$8*(1+$H$14)*(1-$H$15)*(1-$H$16),0)</f>
        <v>328107</v>
      </c>
      <c r="H41" s="165">
        <f>ROUND(H93*Содержание!$H$8*(1+$H$14)*(1-$H$15)*(1-$H$16),0)</f>
        <v>336051</v>
      </c>
      <c r="I41" s="165">
        <f>ROUND(I93*Содержание!$H$8*(1+$H$14)*(1-$H$15)*(1-$H$16),0)</f>
        <v>348041</v>
      </c>
      <c r="J41" s="165">
        <f>ROUND(J93*Содержание!$H$8*(1+$H$14)*(1-$H$15)*(1-$H$16),0)</f>
        <v>369929</v>
      </c>
      <c r="K41" s="165">
        <f>ROUND(K93*Содержание!$H$8*(1+$H$14)*(1-$H$15)*(1-$H$16),0)</f>
        <v>376131</v>
      </c>
      <c r="L41" s="165">
        <f>ROUND(L93*Содержание!$H$8*(1+$H$14)*(1-$H$15)*(1-$H$16),0)</f>
        <v>383579</v>
      </c>
      <c r="M41" s="165">
        <f>ROUND(M93*Содержание!$H$8*(1+$H$14)*(1-$H$15)*(1-$H$16),0)</f>
        <v>398949</v>
      </c>
      <c r="N41" s="165">
        <f>ROUND(N93*Содержание!$H$8*(1+$H$14)*(1-$H$15)*(1-$H$16),0)</f>
        <v>413360</v>
      </c>
      <c r="O41" s="165">
        <f>ROUND(O93*Содержание!$H$8*(1+$H$14)*(1-$H$15)*(1-$H$16),0)</f>
        <v>435326</v>
      </c>
      <c r="P41" s="165">
        <f>ROUND(P93*Содержание!$H$8*(1+$H$14)*(1-$H$15)*(1-$H$16),0)</f>
        <v>443640</v>
      </c>
      <c r="Q41" s="165">
        <f>ROUND(Q93*Содержание!$H$8*(1+$H$14)*(1-$H$15)*(1-$H$16),0)</f>
        <v>465418</v>
      </c>
      <c r="R41" s="165">
        <f>ROUND(R93*Содержание!$H$8*(1+$H$14)*(1-$H$15)*(1-$H$16),0)</f>
        <v>471353</v>
      </c>
      <c r="S41" s="165">
        <f>ROUND(S93*Содержание!$H$8*(1+$H$14)*(1-$H$15)*(1-$H$16),0)</f>
        <v>480321</v>
      </c>
      <c r="T41" s="165">
        <f>ROUND(T93*Содержание!$H$8*(1+$H$14)*(1-$H$15)*(1-$H$16),0)</f>
        <v>487838</v>
      </c>
      <c r="U41" s="165">
        <f>ROUND(U93*Содержание!$H$8*(1+$H$14)*(1-$H$15)*(1-$H$16),0)</f>
        <v>510127</v>
      </c>
      <c r="V41" s="165">
        <f>ROUND(V93*Содержание!$H$8*(1+$H$14)*(1-$H$15)*(1-$H$16),0)</f>
        <v>516851</v>
      </c>
      <c r="W41" s="165">
        <f>ROUND(W93*Содержание!$H$8*(1+$H$14)*(1-$H$15)*(1-$H$16),0)</f>
        <v>533608</v>
      </c>
      <c r="X41" s="165">
        <f>ROUND(X93*Содержание!$H$8*(1+$H$14)*(1-$H$15)*(1-$H$16),0)</f>
        <v>541179</v>
      </c>
      <c r="Y41" s="165">
        <f>ROUND(Y93*Содержание!$H$8*(1+$H$14)*(1-$H$15)*(1-$H$16),0)</f>
        <v>569211</v>
      </c>
      <c r="Z41" s="165">
        <f>ROUND(Z93*Содержание!$H$8*(1+$H$14)*(1-$H$15)*(1-$H$16),0)</f>
        <v>563539</v>
      </c>
      <c r="AA41" s="165">
        <f>ROUND(AA93*Содержание!$H$8*(1+$H$14)*(1-$H$15)*(1-$H$16),0)</f>
        <v>571954</v>
      </c>
      <c r="AB41" s="165">
        <f>ROUND(AB93*Содержание!$H$8*(1+$H$14)*(1-$H$15)*(1-$H$16),0)</f>
        <v>600731</v>
      </c>
      <c r="AC41" s="165">
        <f>ROUND(AC93*Содержание!$H$8*(1+$H$14)*(1-$H$15)*(1-$H$16),0)</f>
        <v>631988</v>
      </c>
      <c r="AD41" s="165">
        <f>ROUND(AD93*Содержание!$H$8*(1+$H$14)*(1-$H$15)*(1-$H$16),0)</f>
        <v>638845</v>
      </c>
      <c r="AE41" s="165">
        <f>ROUND(AE93*Содержание!$H$8*(1+$H$14)*(1-$H$15)*(1-$H$16),0)</f>
        <v>673529</v>
      </c>
      <c r="AF41" s="165">
        <f>ROUND(AF93*Содержание!$H$8*(1+$H$14)*(1-$H$15)*(1-$H$16),0)</f>
        <v>677621</v>
      </c>
      <c r="AG41" s="165">
        <f>ROUND(AG93*Содержание!$H$8*(1+$H$14)*(1-$H$15)*(1-$H$16),0)</f>
        <v>685929</v>
      </c>
      <c r="AH41" s="165">
        <f>ROUND(AH93*Содержание!$H$8*(1+$H$14)*(1-$H$15)*(1-$H$16),0)</f>
        <v>729977</v>
      </c>
      <c r="AI41" s="165">
        <f>ROUND(AI93*Содержание!$H$8*(1+$H$14)*(1-$H$15)*(1-$H$16),0)</f>
        <v>730901</v>
      </c>
      <c r="AJ41" s="165">
        <f>ROUND(AJ93*Содержание!$H$8*(1+$H$14)*(1-$H$15)*(1-$H$16),0)</f>
        <v>732218</v>
      </c>
      <c r="AK41" s="165">
        <f>ROUND(AK93*Содержание!$H$8*(1+$H$14)*(1-$H$15)*(1-$H$16),0)</f>
        <v>741054</v>
      </c>
      <c r="AL41" s="165">
        <f>ROUND(AL93*Содержание!$H$8*(1+$H$14)*(1-$H$15)*(1-$H$16),0)</f>
        <v>750026</v>
      </c>
      <c r="AM41" s="165">
        <f>ROUND(AM93*Содержание!$H$8*(1+$H$14)*(1-$H$15)*(1-$H$16),0)</f>
        <v>780490</v>
      </c>
      <c r="AN41" s="165">
        <f>ROUND(AN93*Содержание!$H$8*(1+$H$14)*(1-$H$15)*(1-$H$16),0)</f>
        <v>786819</v>
      </c>
      <c r="AO41" s="165">
        <f>ROUND(AO93*Содержание!$H$8*(1+$H$14)*(1-$H$15)*(1-$H$16),0)</f>
        <v>787874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ROUND(B94*Содержание!$H$8*(1+$H$14)*(1-$H$15)*(1-$H$16),0)</f>
        <v>286165</v>
      </c>
      <c r="C42" s="165">
        <f>ROUND(C94*Содержание!$H$8*(1+$H$14)*(1-$H$15)*(1-$H$16),0)</f>
        <v>293237</v>
      </c>
      <c r="D42" s="165">
        <f>ROUND(D94*Содержание!$H$8*(1+$H$14)*(1-$H$15)*(1-$H$16),0)</f>
        <v>300681</v>
      </c>
      <c r="E42" s="165">
        <f>ROUND(E94*Содержание!$H$8*(1+$H$14)*(1-$H$15)*(1-$H$16),0)</f>
        <v>310849</v>
      </c>
      <c r="F42" s="165">
        <f>ROUND(F94*Содержание!$H$8*(1+$H$14)*(1-$H$15)*(1-$H$16),0)</f>
        <v>332078</v>
      </c>
      <c r="G42" s="165">
        <f>ROUND(G94*Содержание!$H$8*(1+$H$14)*(1-$H$15)*(1-$H$16),0)</f>
        <v>355905</v>
      </c>
      <c r="H42" s="165">
        <f>ROUND(H94*Содержание!$H$8*(1+$H$14)*(1-$H$15)*(1-$H$16),0)</f>
        <v>363102</v>
      </c>
      <c r="I42" s="165">
        <f>ROUND(I94*Содержание!$H$8*(1+$H$14)*(1-$H$15)*(1-$H$16),0)</f>
        <v>373231</v>
      </c>
      <c r="J42" s="165">
        <f>ROUND(J94*Содержание!$H$8*(1+$H$14)*(1-$H$15)*(1-$H$16),0)</f>
        <v>399585</v>
      </c>
      <c r="K42" s="165">
        <f>ROUND(K94*Содержание!$H$8*(1+$H$14)*(1-$H$15)*(1-$H$16),0)</f>
        <v>407279</v>
      </c>
      <c r="L42" s="165">
        <f>ROUND(L94*Содержание!$H$8*(1+$H$14)*(1-$H$15)*(1-$H$16),0)</f>
        <v>416215</v>
      </c>
      <c r="M42" s="165">
        <f>ROUND(M94*Содержание!$H$8*(1+$H$14)*(1-$H$15)*(1-$H$16),0)</f>
        <v>424653</v>
      </c>
      <c r="N42" s="165">
        <f>ROUND(N94*Содержание!$H$8*(1+$H$14)*(1-$H$15)*(1-$H$16),0)</f>
        <v>449349</v>
      </c>
      <c r="O42" s="165">
        <f>ROUND(O94*Содержание!$H$8*(1+$H$14)*(1-$H$15)*(1-$H$16),0)</f>
        <v>474538</v>
      </c>
      <c r="P42" s="165">
        <f>ROUND(P94*Содержание!$H$8*(1+$H$14)*(1-$H$15)*(1-$H$16),0)</f>
        <v>482605</v>
      </c>
      <c r="Q42" s="165">
        <f>ROUND(Q94*Содержание!$H$8*(1+$H$14)*(1-$H$15)*(1-$H$16),0)</f>
        <v>490672</v>
      </c>
      <c r="R42" s="165">
        <f>ROUND(R94*Содержание!$H$8*(1+$H$14)*(1-$H$15)*(1-$H$16),0)</f>
        <v>508169</v>
      </c>
      <c r="S42" s="165">
        <f>ROUND(S94*Содержание!$H$8*(1+$H$14)*(1-$H$15)*(1-$H$16),0)</f>
        <v>516979</v>
      </c>
      <c r="T42" s="165">
        <f>ROUND(T94*Содержание!$H$8*(1+$H$14)*(1-$H$15)*(1-$H$16),0)</f>
        <v>524797</v>
      </c>
      <c r="U42" s="165">
        <f>ROUND(U94*Содержание!$H$8*(1+$H$14)*(1-$H$15)*(1-$H$16),0)</f>
        <v>541517</v>
      </c>
      <c r="V42" s="165">
        <f>ROUND(V94*Содержание!$H$8*(1+$H$14)*(1-$H$15)*(1-$H$16),0)</f>
        <v>559980</v>
      </c>
      <c r="W42" s="165">
        <f>ROUND(W94*Содержание!$H$8*(1+$H$14)*(1-$H$15)*(1-$H$16),0)</f>
        <v>580764</v>
      </c>
      <c r="X42" s="165">
        <f>ROUND(X94*Содержание!$H$8*(1+$H$14)*(1-$H$15)*(1-$H$16),0)</f>
        <v>588459</v>
      </c>
      <c r="Y42" s="165">
        <f>ROUND(Y94*Содержание!$H$8*(1+$H$14)*(1-$H$15)*(1-$H$16),0)</f>
        <v>599280</v>
      </c>
      <c r="Z42" s="165">
        <f>ROUND(Z94*Содержание!$H$8*(1+$H$14)*(1-$H$15)*(1-$H$16),0)</f>
        <v>621967</v>
      </c>
      <c r="AA42" s="165">
        <f>ROUND(AA94*Содержание!$H$8*(1+$H$14)*(1-$H$15)*(1-$H$16),0)</f>
        <v>642409</v>
      </c>
      <c r="AB42" s="165">
        <f>ROUND(AB94*Содержание!$H$8*(1+$H$14)*(1-$H$15)*(1-$H$16),0)</f>
        <v>675113</v>
      </c>
      <c r="AC42" s="165">
        <f>ROUND(AC94*Содержание!$H$8*(1+$H$14)*(1-$H$15)*(1-$H$16),0)</f>
        <v>681839</v>
      </c>
      <c r="AD42" s="165">
        <f>ROUND(AD94*Содержание!$H$8*(1+$H$14)*(1-$H$15)*(1-$H$16),0)</f>
        <v>691600</v>
      </c>
      <c r="AE42" s="165">
        <f>ROUND(AE94*Содержание!$H$8*(1+$H$14)*(1-$H$15)*(1-$H$16),0)</f>
        <v>699909</v>
      </c>
      <c r="AF42" s="165">
        <f>ROUND(AF94*Содержание!$H$8*(1+$H$14)*(1-$H$15)*(1-$H$16),0)</f>
        <v>704391</v>
      </c>
      <c r="AG42" s="165">
        <f>ROUND(AG94*Содержание!$H$8*(1+$H$14)*(1-$H$15)*(1-$H$16),0)</f>
        <v>726022</v>
      </c>
      <c r="AH42" s="165">
        <f>ROUND(AH94*Содержание!$H$8*(1+$H$14)*(1-$H$15)*(1-$H$16),0)</f>
        <v>741450</v>
      </c>
      <c r="AI42" s="165">
        <f>ROUND(AI94*Содержание!$H$8*(1+$H$14)*(1-$H$15)*(1-$H$16),0)</f>
        <v>743166</v>
      </c>
      <c r="AJ42" s="165">
        <f>ROUND(AJ94*Содержание!$H$8*(1+$H$14)*(1-$H$15)*(1-$H$16),0)</f>
        <v>788930</v>
      </c>
      <c r="AK42" s="165">
        <f>ROUND(AK94*Содержание!$H$8*(1+$H$14)*(1-$H$15)*(1-$H$16),0)</f>
        <v>790116</v>
      </c>
      <c r="AL42" s="165">
        <f>ROUND(AL94*Содержание!$H$8*(1+$H$14)*(1-$H$15)*(1-$H$16),0)</f>
        <v>796185</v>
      </c>
      <c r="AM42" s="165">
        <f>ROUND(AM94*Содержание!$H$8*(1+$H$14)*(1-$H$15)*(1-$H$16),0)</f>
        <v>808316</v>
      </c>
      <c r="AN42" s="165">
        <f>ROUND(AN94*Содержание!$H$8*(1+$H$14)*(1-$H$15)*(1-$H$16),0)</f>
        <v>813329</v>
      </c>
      <c r="AO42" s="165">
        <f>ROUND(AO94*Содержание!$H$8*(1+$H$14)*(1-$H$15)*(1-$H$16),0)</f>
        <v>837726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ROUND(B95*Содержание!$H$8*(1+$H$14)*(1-$H$15)*(1-$H$16),0)</f>
        <v>289515</v>
      </c>
      <c r="C43" s="165">
        <f>ROUND(C95*Содержание!$H$8*(1+$H$14)*(1-$H$15)*(1-$H$16),0)</f>
        <v>296464</v>
      </c>
      <c r="D43" s="165">
        <f>ROUND(D95*Содержание!$H$8*(1+$H$14)*(1-$H$15)*(1-$H$16),0)</f>
        <v>303784</v>
      </c>
      <c r="E43" s="165">
        <f>ROUND(E95*Содержание!$H$8*(1+$H$14)*(1-$H$15)*(1-$H$16),0)</f>
        <v>314542</v>
      </c>
      <c r="F43" s="165">
        <f>ROUND(F95*Содержание!$H$8*(1+$H$14)*(1-$H$15)*(1-$H$16),0)</f>
        <v>335801</v>
      </c>
      <c r="G43" s="165">
        <f>ROUND(G95*Содержание!$H$8*(1+$H$14)*(1-$H$15)*(1-$H$16),0)</f>
        <v>359629</v>
      </c>
      <c r="H43" s="165">
        <f>ROUND(H95*Содержание!$H$8*(1+$H$14)*(1-$H$15)*(1-$H$16),0)</f>
        <v>367198</v>
      </c>
      <c r="I43" s="165">
        <f>ROUND(I95*Содержание!$H$8*(1+$H$14)*(1-$H$15)*(1-$H$16),0)</f>
        <v>379034</v>
      </c>
      <c r="J43" s="165">
        <f>ROUND(J95*Содержание!$H$8*(1+$H$14)*(1-$H$15)*(1-$H$16),0)</f>
        <v>403929</v>
      </c>
      <c r="K43" s="165">
        <f>ROUND(K95*Содержание!$H$8*(1+$H$14)*(1-$H$15)*(1-$H$16),0)</f>
        <v>410508</v>
      </c>
      <c r="L43" s="165">
        <f>ROUND(L95*Содержание!$H$8*(1+$H$14)*(1-$H$15)*(1-$H$16),0)</f>
        <v>419813</v>
      </c>
      <c r="M43" s="165">
        <f>ROUND(M95*Содержание!$H$8*(1+$H$14)*(1-$H$15)*(1-$H$16),0)</f>
        <v>429244</v>
      </c>
      <c r="N43" s="165">
        <f>ROUND(N95*Содержание!$H$8*(1+$H$14)*(1-$H$15)*(1-$H$16),0)</f>
        <v>454807</v>
      </c>
      <c r="O43" s="165">
        <f>ROUND(O95*Содержание!$H$8*(1+$H$14)*(1-$H$15)*(1-$H$16),0)</f>
        <v>479751</v>
      </c>
      <c r="P43" s="165">
        <f>ROUND(P95*Содержание!$H$8*(1+$H$14)*(1-$H$15)*(1-$H$16),0)</f>
        <v>487942</v>
      </c>
      <c r="Q43" s="165">
        <f>ROUND(Q95*Содержание!$H$8*(1+$H$14)*(1-$H$15)*(1-$H$16),0)</f>
        <v>496134</v>
      </c>
      <c r="R43" s="165">
        <f>ROUND(R95*Содержание!$H$8*(1+$H$14)*(1-$H$15)*(1-$H$16),0)</f>
        <v>513755</v>
      </c>
      <c r="S43" s="165">
        <f>ROUND(S95*Содержание!$H$8*(1+$H$14)*(1-$H$15)*(1-$H$16),0)</f>
        <v>524896</v>
      </c>
      <c r="T43" s="165">
        <f>ROUND(T95*Содержание!$H$8*(1+$H$14)*(1-$H$15)*(1-$H$16),0)</f>
        <v>532944</v>
      </c>
      <c r="U43" s="165">
        <f>ROUND(U95*Содержание!$H$8*(1+$H$14)*(1-$H$15)*(1-$H$16),0)</f>
        <v>556420</v>
      </c>
      <c r="V43" s="165">
        <f>ROUND(V95*Содержание!$H$8*(1+$H$14)*(1-$H$15)*(1-$H$16),0)</f>
        <v>564859</v>
      </c>
      <c r="W43" s="165">
        <f>ROUND(W95*Содержание!$H$8*(1+$H$14)*(1-$H$15)*(1-$H$16),0)</f>
        <v>586350</v>
      </c>
      <c r="X43" s="165">
        <f>ROUND(X95*Содержание!$H$8*(1+$H$14)*(1-$H$15)*(1-$H$16),0)</f>
        <v>594910</v>
      </c>
      <c r="Y43" s="165">
        <f>ROUND(Y95*Содержание!$H$8*(1+$H$14)*(1-$H$15)*(1-$H$16),0)</f>
        <v>602855</v>
      </c>
      <c r="Z43" s="165">
        <f>ROUND(Z95*Содержание!$H$8*(1+$H$14)*(1-$H$15)*(1-$H$16),0)</f>
        <v>651903</v>
      </c>
      <c r="AA43" s="165">
        <f>ROUND(AA95*Содержание!$H$8*(1+$H$14)*(1-$H$15)*(1-$H$16),0)</f>
        <v>662057</v>
      </c>
      <c r="AB43" s="165">
        <f>ROUND(AB95*Содержание!$H$8*(1+$H$14)*(1-$H$15)*(1-$H$16),0)</f>
        <v>682498</v>
      </c>
      <c r="AC43" s="165">
        <f>ROUND(AC95*Содержание!$H$8*(1+$H$14)*(1-$H$15)*(1-$H$16),0)</f>
        <v>691864</v>
      </c>
      <c r="AD43" s="165">
        <f>ROUND(AD95*Содержание!$H$8*(1+$H$14)*(1-$H$15)*(1-$H$16),0)</f>
        <v>700832</v>
      </c>
      <c r="AE43" s="165">
        <f>ROUND(AE95*Содержание!$H$8*(1+$H$14)*(1-$H$15)*(1-$H$16),0)</f>
        <v>705447</v>
      </c>
      <c r="AF43" s="165">
        <f>ROUND(AF95*Содержание!$H$8*(1+$H$14)*(1-$H$15)*(1-$H$16),0)</f>
        <v>727078</v>
      </c>
      <c r="AG43" s="165">
        <f>ROUND(AG95*Содержание!$H$8*(1+$H$14)*(1-$H$15)*(1-$H$16),0)</f>
        <v>734331</v>
      </c>
      <c r="AH43" s="165">
        <f>ROUND(AH95*Содержание!$H$8*(1+$H$14)*(1-$H$15)*(1-$H$16),0)</f>
        <v>749894</v>
      </c>
      <c r="AI43" s="165">
        <f>ROUND(AI95*Содержание!$H$8*(1+$H$14)*(1-$H$15)*(1-$H$16),0)</f>
        <v>759519</v>
      </c>
      <c r="AJ43" s="165">
        <f>ROUND(AJ95*Содержание!$H$8*(1+$H$14)*(1-$H$15)*(1-$H$16),0)</f>
        <v>794734</v>
      </c>
      <c r="AK43" s="165">
        <f>ROUND(AK95*Содержание!$H$8*(1+$H$14)*(1-$H$15)*(1-$H$16),0)</f>
        <v>796185</v>
      </c>
      <c r="AL43" s="165">
        <f>ROUND(AL95*Содержание!$H$8*(1+$H$14)*(1-$H$15)*(1-$H$16),0)</f>
        <v>802380</v>
      </c>
      <c r="AM43" s="165">
        <f>ROUND(AM95*Содержание!$H$8*(1+$H$14)*(1-$H$15)*(1-$H$16),0)</f>
        <v>809504</v>
      </c>
      <c r="AN43" s="165">
        <f>ROUND(AN95*Содержание!$H$8*(1+$H$14)*(1-$H$15)*(1-$H$16),0)</f>
        <v>840099</v>
      </c>
      <c r="AO43" s="165">
        <f>ROUND(AO95*Содержание!$H$8*(1+$H$14)*(1-$H$15)*(1-$H$16),0)</f>
        <v>847091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ROUND(B96*Содержание!$H$8*(1+$H$14)*(1-$H$15)*(1-$H$16),0)</f>
        <v>292740</v>
      </c>
      <c r="C44" s="165">
        <f>ROUND(C96*Содержание!$H$8*(1+$H$14)*(1-$H$15)*(1-$H$16),0)</f>
        <v>299815</v>
      </c>
      <c r="D44" s="165">
        <f>ROUND(D96*Содержание!$H$8*(1+$H$14)*(1-$H$15)*(1-$H$16),0)</f>
        <v>307258</v>
      </c>
      <c r="E44" s="165">
        <f>ROUND(E96*Содержание!$H$8*(1+$H$14)*(1-$H$15)*(1-$H$16),0)</f>
        <v>326677</v>
      </c>
      <c r="F44" s="165">
        <f>ROUND(F96*Содержание!$H$8*(1+$H$14)*(1-$H$15)*(1-$H$16),0)</f>
        <v>342108</v>
      </c>
      <c r="G44" s="165">
        <f>ROUND(G96*Содержание!$H$8*(1+$H$14)*(1-$H$15)*(1-$H$16),0)</f>
        <v>363846</v>
      </c>
      <c r="H44" s="165">
        <f>ROUND(H96*Содержание!$H$8*(1+$H$14)*(1-$H$15)*(1-$H$16),0)</f>
        <v>371666</v>
      </c>
      <c r="I44" s="165">
        <f>ROUND(I96*Содержание!$H$8*(1+$H$14)*(1-$H$15)*(1-$H$16),0)</f>
        <v>382596</v>
      </c>
      <c r="J44" s="165">
        <f>ROUND(J96*Содержание!$H$8*(1+$H$14)*(1-$H$15)*(1-$H$16),0)</f>
        <v>408026</v>
      </c>
      <c r="K44" s="165">
        <f>ROUND(K96*Содержание!$H$8*(1+$H$14)*(1-$H$15)*(1-$H$16),0)</f>
        <v>414728</v>
      </c>
      <c r="L44" s="165">
        <f>ROUND(L96*Содержание!$H$8*(1+$H$14)*(1-$H$15)*(1-$H$16),0)</f>
        <v>422792</v>
      </c>
      <c r="M44" s="165">
        <f>ROUND(M96*Содержание!$H$8*(1+$H$14)*(1-$H$15)*(1-$H$16),0)</f>
        <v>438910</v>
      </c>
      <c r="N44" s="165">
        <f>ROUND(N96*Содержание!$H$8*(1+$H$14)*(1-$H$15)*(1-$H$16),0)</f>
        <v>458658</v>
      </c>
      <c r="O44" s="165">
        <f>ROUND(O96*Содержание!$H$8*(1+$H$14)*(1-$H$15)*(1-$H$16),0)</f>
        <v>485087</v>
      </c>
      <c r="P44" s="165">
        <f>ROUND(P96*Содержание!$H$8*(1+$H$14)*(1-$H$15)*(1-$H$16),0)</f>
        <v>493279</v>
      </c>
      <c r="Q44" s="165">
        <f>ROUND(Q96*Содержание!$H$8*(1+$H$14)*(1-$H$15)*(1-$H$16),0)</f>
        <v>505378</v>
      </c>
      <c r="R44" s="165">
        <f>ROUND(R96*Содержание!$H$8*(1+$H$14)*(1-$H$15)*(1-$H$16),0)</f>
        <v>521998</v>
      </c>
      <c r="S44" s="165">
        <f>ROUND(S96*Содержание!$H$8*(1+$H$14)*(1-$H$15)*(1-$H$16),0)</f>
        <v>531887</v>
      </c>
      <c r="T44" s="165">
        <f>ROUND(T96*Содержание!$H$8*(1+$H$14)*(1-$H$15)*(1-$H$16),0)</f>
        <v>539142</v>
      </c>
      <c r="U44" s="165">
        <f>ROUND(U96*Содержание!$H$8*(1+$H$14)*(1-$H$15)*(1-$H$16),0)</f>
        <v>562882</v>
      </c>
      <c r="V44" s="165">
        <f>ROUND(V96*Содержание!$H$8*(1+$H$14)*(1-$H$15)*(1-$H$16),0)</f>
        <v>570925</v>
      </c>
      <c r="W44" s="165">
        <f>ROUND(W96*Содержание!$H$8*(1+$H$14)*(1-$H$15)*(1-$H$16),0)</f>
        <v>595191</v>
      </c>
      <c r="X44" s="165">
        <f>ROUND(X96*Содержание!$H$8*(1+$H$14)*(1-$H$15)*(1-$H$16),0)</f>
        <v>604029</v>
      </c>
      <c r="Y44" s="165">
        <f>ROUND(Y96*Содержание!$H$8*(1+$H$14)*(1-$H$15)*(1-$H$16),0)</f>
        <v>612338</v>
      </c>
      <c r="Z44" s="165">
        <f>ROUND(Z96*Содержание!$H$8*(1+$H$14)*(1-$H$15)*(1-$H$16),0)</f>
        <v>658892</v>
      </c>
      <c r="AA44" s="165">
        <f>ROUND(AA96*Содержание!$H$8*(1+$H$14)*(1-$H$15)*(1-$H$16),0)</f>
        <v>665881</v>
      </c>
      <c r="AB44" s="165">
        <f>ROUND(AB96*Содержание!$H$8*(1+$H$14)*(1-$H$15)*(1-$H$16),0)</f>
        <v>691864</v>
      </c>
      <c r="AC44" s="165">
        <f>ROUND(AC96*Содержание!$H$8*(1+$H$14)*(1-$H$15)*(1-$H$16),0)</f>
        <v>700832</v>
      </c>
      <c r="AD44" s="165">
        <f>ROUND(AD96*Содержание!$H$8*(1+$H$14)*(1-$H$15)*(1-$H$16),0)</f>
        <v>710458</v>
      </c>
      <c r="AE44" s="165">
        <f>ROUND(AE96*Содержание!$H$8*(1+$H$14)*(1-$H$15)*(1-$H$16),0)</f>
        <v>712964</v>
      </c>
      <c r="AF44" s="165">
        <f>ROUND(AF96*Содержание!$H$8*(1+$H$14)*(1-$H$15)*(1-$H$16),0)</f>
        <v>735515</v>
      </c>
      <c r="AG44" s="165">
        <f>ROUND(AG96*Содержание!$H$8*(1+$H$14)*(1-$H$15)*(1-$H$16),0)</f>
        <v>742243</v>
      </c>
      <c r="AH44" s="165">
        <f>ROUND(AH96*Содержание!$H$8*(1+$H$14)*(1-$H$15)*(1-$H$16),0)</f>
        <v>773632</v>
      </c>
      <c r="AI44" s="165">
        <f>ROUND(AI96*Содержание!$H$8*(1+$H$14)*(1-$H$15)*(1-$H$16),0)</f>
        <v>796051</v>
      </c>
      <c r="AJ44" s="165">
        <f>ROUND(AJ96*Содержание!$H$8*(1+$H$14)*(1-$H$15)*(1-$H$16),0)</f>
        <v>803042</v>
      </c>
      <c r="AK44" s="165">
        <f>ROUND(AK96*Содержание!$H$8*(1+$H$14)*(1-$H$15)*(1-$H$16),0)</f>
        <v>809899</v>
      </c>
      <c r="AL44" s="165">
        <f>ROUND(AL96*Содержание!$H$8*(1+$H$14)*(1-$H$15)*(1-$H$16),0)</f>
        <v>811350</v>
      </c>
      <c r="AM44" s="165">
        <f>ROUND(AM96*Содержание!$H$8*(1+$H$14)*(1-$H$15)*(1-$H$16),0)</f>
        <v>842079</v>
      </c>
      <c r="AN44" s="165">
        <f>ROUND(AN96*Содержание!$H$8*(1+$H$14)*(1-$H$15)*(1-$H$16),0)</f>
        <v>849596</v>
      </c>
      <c r="AO44" s="165">
        <f>ROUND(AO96*Содержание!$H$8*(1+$H$14)*(1-$H$15)*(1-$H$16),0)</f>
        <v>856850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ROUND(B97*Содержание!$H$8*(1+$H$14)*(1-$H$15)*(1-$H$16),0)</f>
        <v>295099</v>
      </c>
      <c r="C45" s="165">
        <f>ROUND(C97*Содержание!$H$8*(1+$H$14)*(1-$H$15)*(1-$H$16),0)</f>
        <v>302791</v>
      </c>
      <c r="D45" s="165">
        <f>ROUND(D97*Содержание!$H$8*(1+$H$14)*(1-$H$15)*(1-$H$16),0)</f>
        <v>310610</v>
      </c>
      <c r="E45" s="165">
        <f>ROUND(E97*Содержание!$H$8*(1+$H$14)*(1-$H$15)*(1-$H$16),0)</f>
        <v>330236</v>
      </c>
      <c r="F45" s="165">
        <f>ROUND(F97*Содержание!$H$8*(1+$H$14)*(1-$H$15)*(1-$H$16),0)</f>
        <v>345404</v>
      </c>
      <c r="G45" s="165">
        <f>ROUND(G97*Содержание!$H$8*(1+$H$14)*(1-$H$15)*(1-$H$16),0)</f>
        <v>367567</v>
      </c>
      <c r="H45" s="165">
        <f>ROUND(H97*Содержание!$H$8*(1+$H$14)*(1-$H$15)*(1-$H$16),0)</f>
        <v>375512</v>
      </c>
      <c r="I45" s="165">
        <f>ROUND(I97*Содержание!$H$8*(1+$H$14)*(1-$H$15)*(1-$H$16),0)</f>
        <v>386553</v>
      </c>
      <c r="J45" s="165">
        <f>ROUND(J97*Содержание!$H$8*(1+$H$14)*(1-$H$15)*(1-$H$16),0)</f>
        <v>412616</v>
      </c>
      <c r="K45" s="165">
        <f>ROUND(K97*Содержание!$H$8*(1+$H$14)*(1-$H$15)*(1-$H$16),0)</f>
        <v>419689</v>
      </c>
      <c r="L45" s="165">
        <f>ROUND(L97*Содержание!$H$8*(1+$H$14)*(1-$H$15)*(1-$H$16),0)</f>
        <v>428003</v>
      </c>
      <c r="M45" s="165">
        <f>ROUND(M97*Содержание!$H$8*(1+$H$14)*(1-$H$15)*(1-$H$16),0)</f>
        <v>443394</v>
      </c>
      <c r="N45" s="165">
        <f>ROUND(N97*Содержание!$H$8*(1+$H$14)*(1-$H$15)*(1-$H$16),0)</f>
        <v>461634</v>
      </c>
      <c r="O45" s="165">
        <f>ROUND(O97*Содержание!$H$8*(1+$H$14)*(1-$H$15)*(1-$H$16),0)</f>
        <v>486949</v>
      </c>
      <c r="P45" s="165">
        <f>ROUND(P97*Содержание!$H$8*(1+$H$14)*(1-$H$15)*(1-$H$16),0)</f>
        <v>497002</v>
      </c>
      <c r="Q45" s="165">
        <f>ROUND(Q97*Содержание!$H$8*(1+$H$14)*(1-$H$15)*(1-$H$16),0)</f>
        <v>520547</v>
      </c>
      <c r="R45" s="165">
        <f>ROUND(R97*Содержание!$H$8*(1+$H$14)*(1-$H$15)*(1-$H$16),0)</f>
        <v>528197</v>
      </c>
      <c r="S45" s="165">
        <f>ROUND(S97*Содержание!$H$8*(1+$H$14)*(1-$H$15)*(1-$H$16),0)</f>
        <v>536902</v>
      </c>
      <c r="T45" s="165">
        <f>ROUND(T97*Содержание!$H$8*(1+$H$14)*(1-$H$15)*(1-$H$16),0)</f>
        <v>544549</v>
      </c>
      <c r="U45" s="165">
        <f>ROUND(U97*Содержание!$H$8*(1+$H$14)*(1-$H$15)*(1-$H$16),0)</f>
        <v>568288</v>
      </c>
      <c r="V45" s="165">
        <f>ROUND(V97*Содержание!$H$8*(1+$H$14)*(1-$H$15)*(1-$H$16),0)</f>
        <v>576993</v>
      </c>
      <c r="W45" s="165">
        <f>ROUND(W97*Содержание!$H$8*(1+$H$14)*(1-$H$15)*(1-$H$16),0)</f>
        <v>601257</v>
      </c>
      <c r="X45" s="165">
        <f>ROUND(X97*Содержание!$H$8*(1+$H$14)*(1-$H$15)*(1-$H$16),0)</f>
        <v>610097</v>
      </c>
      <c r="Y45" s="165">
        <f>ROUND(Y97*Содержание!$H$8*(1+$H$14)*(1-$H$15)*(1-$H$16),0)</f>
        <v>618403</v>
      </c>
      <c r="Z45" s="165">
        <f>ROUND(Z97*Содержание!$H$8*(1+$H$14)*(1-$H$15)*(1-$H$16),0)</f>
        <v>665881</v>
      </c>
      <c r="AA45" s="165">
        <f>ROUND(AA97*Содержание!$H$8*(1+$H$14)*(1-$H$15)*(1-$H$16),0)</f>
        <v>693973</v>
      </c>
      <c r="AB45" s="165">
        <f>ROUND(AB97*Содержание!$H$8*(1+$H$14)*(1-$H$15)*(1-$H$16),0)</f>
        <v>699909</v>
      </c>
      <c r="AC45" s="165">
        <f>ROUND(AC97*Содержание!$H$8*(1+$H$14)*(1-$H$15)*(1-$H$16),0)</f>
        <v>707424</v>
      </c>
      <c r="AD45" s="165">
        <f>ROUND(AD97*Содержание!$H$8*(1+$H$14)*(1-$H$15)*(1-$H$16),0)</f>
        <v>713889</v>
      </c>
      <c r="AE45" s="165">
        <f>ROUND(AE97*Содержание!$H$8*(1+$H$14)*(1-$H$15)*(1-$H$16),0)</f>
        <v>720879</v>
      </c>
      <c r="AF45" s="165">
        <f>ROUND(AF97*Содержание!$H$8*(1+$H$14)*(1-$H$15)*(1-$H$16),0)</f>
        <v>743691</v>
      </c>
      <c r="AG45" s="165">
        <f>ROUND(AG97*Содержание!$H$8*(1+$H$14)*(1-$H$15)*(1-$H$16),0)</f>
        <v>759519</v>
      </c>
      <c r="AH45" s="165">
        <f>ROUND(AH97*Содержание!$H$8*(1+$H$14)*(1-$H$15)*(1-$H$16),0)</f>
        <v>783524</v>
      </c>
      <c r="AI45" s="165">
        <f>ROUND(AI97*Содержание!$H$8*(1+$H$14)*(1-$H$15)*(1-$H$16),0)</f>
        <v>804494</v>
      </c>
      <c r="AJ45" s="165">
        <f>ROUND(AJ97*Содержание!$H$8*(1+$H$14)*(1-$H$15)*(1-$H$16),0)</f>
        <v>805946</v>
      </c>
      <c r="AK45" s="165">
        <f>ROUND(AK97*Содержание!$H$8*(1+$H$14)*(1-$H$15)*(1-$H$16),0)</f>
        <v>818602</v>
      </c>
      <c r="AL45" s="165">
        <f>ROUND(AL97*Содержание!$H$8*(1+$H$14)*(1-$H$15)*(1-$H$16),0)</f>
        <v>845772</v>
      </c>
      <c r="AM45" s="165">
        <f>ROUND(AM97*Содержание!$H$8*(1+$H$14)*(1-$H$15)*(1-$H$16),0)</f>
        <v>851838</v>
      </c>
      <c r="AN45" s="165">
        <f>ROUND(AN97*Содержание!$H$8*(1+$H$14)*(1-$H$15)*(1-$H$16),0)</f>
        <v>859356</v>
      </c>
      <c r="AO45" s="165">
        <f>ROUND(AO97*Содержание!$H$8*(1+$H$14)*(1-$H$15)*(1-$H$16),0)</f>
        <v>860279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ROUND(B98*Содержание!$H$8*(1+$H$14)*(1-$H$15)*(1-$H$16),0)</f>
        <v>299510</v>
      </c>
      <c r="C46" s="165">
        <f>ROUND(C98*Содержание!$H$8*(1+$H$14)*(1-$H$15)*(1-$H$16),0)</f>
        <v>306144</v>
      </c>
      <c r="D46" s="165">
        <f>ROUND(D98*Содержание!$H$8*(1+$H$14)*(1-$H$15)*(1-$H$16),0)</f>
        <v>337290</v>
      </c>
      <c r="E46" s="165">
        <f>ROUND(E98*Содержание!$H$8*(1+$H$14)*(1-$H$15)*(1-$H$16),0)</f>
        <v>368811</v>
      </c>
      <c r="F46" s="165">
        <f>ROUND(F98*Содержание!$H$8*(1+$H$14)*(1-$H$15)*(1-$H$16),0)</f>
        <v>382586</v>
      </c>
      <c r="G46" s="165">
        <f>ROUND(G98*Содержание!$H$8*(1+$H$14)*(1-$H$15)*(1-$H$16),0)</f>
        <v>396359</v>
      </c>
      <c r="H46" s="165">
        <f>ROUND(H98*Содержание!$H$8*(1+$H$14)*(1-$H$15)*(1-$H$16),0)</f>
        <v>410383</v>
      </c>
      <c r="I46" s="165">
        <f>ROUND(I98*Содержание!$H$8*(1+$H$14)*(1-$H$15)*(1-$H$16),0)</f>
        <v>423785</v>
      </c>
      <c r="J46" s="165">
        <f>ROUND(J98*Содержание!$H$8*(1+$H$14)*(1-$H$15)*(1-$H$16),0)</f>
        <v>437559</v>
      </c>
      <c r="K46" s="165">
        <f>ROUND(K98*Содержание!$H$8*(1+$H$14)*(1-$H$15)*(1-$H$16),0)</f>
        <v>451580</v>
      </c>
      <c r="L46" s="165">
        <f>ROUND(L98*Содержание!$H$8*(1+$H$14)*(1-$H$15)*(1-$H$16),0)</f>
        <v>464984</v>
      </c>
      <c r="M46" s="165">
        <f>ROUND(M98*Содержание!$H$8*(1+$H$14)*(1-$H$15)*(1-$H$16),0)</f>
        <v>478760</v>
      </c>
      <c r="N46" s="165">
        <f>ROUND(N98*Содержание!$H$8*(1+$H$14)*(1-$H$15)*(1-$H$16),0)</f>
        <v>492782</v>
      </c>
      <c r="O46" s="165">
        <f>ROUND(O98*Содержание!$H$8*(1+$H$14)*(1-$H$15)*(1-$H$16),0)</f>
        <v>506308</v>
      </c>
      <c r="P46" s="165">
        <f>ROUND(P98*Содержание!$H$8*(1+$H$14)*(1-$H$15)*(1-$H$16),0)</f>
        <v>520083</v>
      </c>
      <c r="Q46" s="165">
        <f>ROUND(Q98*Содержание!$H$8*(1+$H$14)*(1-$H$15)*(1-$H$16),0)</f>
        <v>534104</v>
      </c>
      <c r="R46" s="165">
        <f>ROUND(R98*Содержание!$H$8*(1+$H$14)*(1-$H$15)*(1-$H$16),0)</f>
        <v>548241</v>
      </c>
      <c r="S46" s="165">
        <f>ROUND(S98*Содержание!$H$8*(1+$H$14)*(1-$H$15)*(1-$H$16),0)</f>
        <v>561825</v>
      </c>
      <c r="T46" s="165">
        <f>ROUND(T98*Содержание!$H$8*(1+$H$14)*(1-$H$15)*(1-$H$16),0)</f>
        <v>576200</v>
      </c>
      <c r="U46" s="165">
        <f>ROUND(U98*Содержание!$H$8*(1+$H$14)*(1-$H$15)*(1-$H$16),0)</f>
        <v>601524</v>
      </c>
      <c r="V46" s="165">
        <f>ROUND(V98*Содержание!$H$8*(1+$H$14)*(1-$H$15)*(1-$H$16),0)</f>
        <v>615765</v>
      </c>
      <c r="W46" s="165">
        <f>ROUND(W98*Содержание!$H$8*(1+$H$14)*(1-$H$15)*(1-$H$16),0)</f>
        <v>630012</v>
      </c>
      <c r="X46" s="165">
        <f>ROUND(X98*Содержание!$H$8*(1+$H$14)*(1-$H$15)*(1-$H$16),0)</f>
        <v>643990</v>
      </c>
      <c r="Y46" s="165">
        <f>ROUND(Y98*Содержание!$H$8*(1+$H$14)*(1-$H$15)*(1-$H$16),0)</f>
        <v>658101</v>
      </c>
      <c r="Z46" s="165">
        <f>ROUND(Z98*Содержание!$H$8*(1+$H$14)*(1-$H$15)*(1-$H$16),0)</f>
        <v>699381</v>
      </c>
      <c r="AA46" s="165">
        <f>ROUND(AA98*Содержание!$H$8*(1+$H$14)*(1-$H$15)*(1-$H$16),0)</f>
        <v>721932</v>
      </c>
      <c r="AB46" s="165">
        <f>ROUND(AB98*Содержание!$H$8*(1+$H$14)*(1-$H$15)*(1-$H$16),0)</f>
        <v>728659</v>
      </c>
      <c r="AC46" s="165">
        <f>ROUND(AC98*Содержание!$H$8*(1+$H$14)*(1-$H$15)*(1-$H$16),0)</f>
        <v>735515</v>
      </c>
      <c r="AD46" s="165">
        <f>ROUND(AD98*Содержание!$H$8*(1+$H$14)*(1-$H$15)*(1-$H$16),0)</f>
        <v>743561</v>
      </c>
      <c r="AE46" s="165">
        <f>ROUND(AE98*Содержание!$H$8*(1+$H$14)*(1-$H$15)*(1-$H$16),0)</f>
        <v>750684</v>
      </c>
      <c r="AF46" s="165">
        <f>ROUND(AF98*Содержание!$H$8*(1+$H$14)*(1-$H$15)*(1-$H$16),0)</f>
        <v>766641</v>
      </c>
      <c r="AG46" s="165">
        <f>ROUND(AG98*Содержание!$H$8*(1+$H$14)*(1-$H$15)*(1-$H$16),0)</f>
        <v>788533</v>
      </c>
      <c r="AH46" s="165">
        <f>ROUND(AH98*Содержание!$H$8*(1+$H$14)*(1-$H$15)*(1-$H$16),0)</f>
        <v>815570</v>
      </c>
      <c r="AI46" s="165">
        <f>ROUND(AI98*Содержание!$H$8*(1+$H$14)*(1-$H$15)*(1-$H$16),0)</f>
        <v>829023</v>
      </c>
      <c r="AJ46" s="165">
        <f>ROUND(AJ98*Содержание!$H$8*(1+$H$14)*(1-$H$15)*(1-$H$16),0)</f>
        <v>845772</v>
      </c>
      <c r="AK46" s="165">
        <f>ROUND(AK98*Содержание!$H$8*(1+$H$14)*(1-$H$15)*(1-$H$16),0)</f>
        <v>847487</v>
      </c>
      <c r="AL46" s="165">
        <f>ROUND(AL98*Содержание!$H$8*(1+$H$14)*(1-$H$15)*(1-$H$16),0)</f>
        <v>879667</v>
      </c>
      <c r="AM46" s="165">
        <f>ROUND(AM98*Содержание!$H$8*(1+$H$14)*(1-$H$15)*(1-$H$16),0)</f>
        <v>887446</v>
      </c>
      <c r="AN46" s="165">
        <f>ROUND(AN98*Содержание!$H$8*(1+$H$14)*(1-$H$15)*(1-$H$16),0)</f>
        <v>888503</v>
      </c>
      <c r="AO46" s="165">
        <f>ROUND(AO98*Содержание!$H$8*(1+$H$14)*(1-$H$15)*(1-$H$16),0)</f>
        <v>899712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ROUND(B99*Содержание!$H$8*(1+$H$14)*(1-$H$15)*(1-$H$16),0)</f>
        <v>306894</v>
      </c>
      <c r="C47" s="164">
        <f>ROUND(C99*Содержание!$H$8*(1+$H$14)*(1-$H$15)*(1-$H$16),0)</f>
        <v>321004</v>
      </c>
      <c r="D47" s="164">
        <f>ROUND(D99*Содержание!$H$8*(1+$H$14)*(1-$H$15)*(1-$H$16),0)</f>
        <v>337787</v>
      </c>
      <c r="E47" s="164">
        <f>ROUND(E99*Содержание!$H$8*(1+$H$14)*(1-$H$15)*(1-$H$16),0)</f>
        <v>370550</v>
      </c>
      <c r="F47" s="164">
        <f>ROUND(F99*Содержание!$H$8*(1+$H$14)*(1-$H$15)*(1-$H$16),0)</f>
        <v>383949</v>
      </c>
      <c r="G47" s="164">
        <f>ROUND(G99*Содержание!$H$8*(1+$H$14)*(1-$H$15)*(1-$H$16),0)</f>
        <v>397851</v>
      </c>
      <c r="H47" s="164">
        <f>ROUND(H99*Содержание!$H$8*(1+$H$14)*(1-$H$15)*(1-$H$16),0)</f>
        <v>412370</v>
      </c>
      <c r="I47" s="164">
        <f>ROUND(I99*Содержание!$H$8*(1+$H$14)*(1-$H$15)*(1-$H$16),0)</f>
        <v>425150</v>
      </c>
      <c r="J47" s="164">
        <f>ROUND(J99*Содержание!$H$8*(1+$H$14)*(1-$H$15)*(1-$H$16),0)</f>
        <v>439050</v>
      </c>
      <c r="K47" s="164">
        <f>ROUND(K99*Содержание!$H$8*(1+$H$14)*(1-$H$15)*(1-$H$16),0)</f>
        <v>452327</v>
      </c>
      <c r="L47" s="164">
        <f>ROUND(L99*Содержание!$H$8*(1+$H$14)*(1-$H$15)*(1-$H$16),0)</f>
        <v>465729</v>
      </c>
      <c r="M47" s="164">
        <f>ROUND(M99*Содержание!$H$8*(1+$H$14)*(1-$H$15)*(1-$H$16),0)</f>
        <v>479660</v>
      </c>
      <c r="N47" s="164">
        <f>ROUND(N99*Содержание!$H$8*(1+$H$14)*(1-$H$15)*(1-$H$16),0)</f>
        <v>494272</v>
      </c>
      <c r="O47" s="164">
        <f>ROUND(O99*Содержание!$H$8*(1+$H$14)*(1-$H$15)*(1-$H$16),0)</f>
        <v>507673</v>
      </c>
      <c r="P47" s="164">
        <f>ROUND(P99*Содержание!$H$8*(1+$H$14)*(1-$H$15)*(1-$H$16),0)</f>
        <v>521571</v>
      </c>
      <c r="Q47" s="165">
        <f>ROUND(Q99*Содержание!$H$8*(1+$H$14)*(1-$H$15)*(1-$H$16),0)</f>
        <v>547880</v>
      </c>
      <c r="R47" s="165">
        <f>ROUND(R99*Содержание!$H$8*(1+$H$14)*(1-$H$15)*(1-$H$16),0)</f>
        <v>562150</v>
      </c>
      <c r="S47" s="165">
        <f>ROUND(S99*Содержание!$H$8*(1+$H$14)*(1-$H$15)*(1-$H$16),0)</f>
        <v>576465</v>
      </c>
      <c r="T47" s="165">
        <f>ROUND(T99*Содержание!$H$8*(1+$H$14)*(1-$H$15)*(1-$H$16),0)</f>
        <v>590444</v>
      </c>
      <c r="U47" s="165">
        <f>ROUND(U99*Содержание!$H$8*(1+$H$14)*(1-$H$15)*(1-$H$16),0)</f>
        <v>616556</v>
      </c>
      <c r="V47" s="165">
        <f>ROUND(V99*Содержание!$H$8*(1+$H$14)*(1-$H$15)*(1-$H$16),0)</f>
        <v>618738</v>
      </c>
      <c r="W47" s="165">
        <f>ROUND(W99*Содержание!$H$8*(1+$H$14)*(1-$H$15)*(1-$H$16),0)</f>
        <v>632759</v>
      </c>
      <c r="X47" s="165">
        <f>ROUND(X99*Содержание!$H$8*(1+$H$14)*(1-$H$15)*(1-$H$16),0)</f>
        <v>647279</v>
      </c>
      <c r="Y47" s="165">
        <f>ROUND(Y99*Содержание!$H$8*(1+$H$14)*(1-$H$15)*(1-$H$16),0)</f>
        <v>673134</v>
      </c>
      <c r="Z47" s="165">
        <f>ROUND(Z99*Содержание!$H$8*(1+$H$14)*(1-$H$15)*(1-$H$16),0)</f>
        <v>732218</v>
      </c>
      <c r="AA47" s="165">
        <f>ROUND(AA99*Содержание!$H$8*(1+$H$14)*(1-$H$15)*(1-$H$16),0)</f>
        <v>743561</v>
      </c>
      <c r="AB47" s="165">
        <f>ROUND(AB99*Содержание!$H$8*(1+$H$14)*(1-$H$15)*(1-$H$16),0)</f>
        <v>750817</v>
      </c>
      <c r="AC47" s="165">
        <f>ROUND(AC99*Содержание!$H$8*(1+$H$14)*(1-$H$15)*(1-$H$16),0)</f>
        <v>758069</v>
      </c>
      <c r="AD47" s="165">
        <f>ROUND(AD99*Содержание!$H$8*(1+$H$14)*(1-$H$15)*(1-$H$16),0)</f>
        <v>789852</v>
      </c>
      <c r="AE47" s="165">
        <f>ROUND(AE99*Содержание!$H$8*(1+$H$14)*(1-$H$15)*(1-$H$16),0)</f>
        <v>797634</v>
      </c>
      <c r="AF47" s="165">
        <f>ROUND(AF99*Содержание!$H$8*(1+$H$14)*(1-$H$15)*(1-$H$16),0)</f>
        <v>805679</v>
      </c>
      <c r="AG47" s="164">
        <f>ROUND(AG99*Содержание!$H$8*(1+$H$14)*(1-$H$15)*(1-$H$16),0)</f>
        <v>813726</v>
      </c>
      <c r="AH47" s="164">
        <f>ROUND(AH99*Содержание!$H$8*(1+$H$14)*(1-$H$15)*(1-$H$16),0)</f>
        <v>827968</v>
      </c>
      <c r="AI47" s="164">
        <f>ROUND(AI99*Содержание!$H$8*(1+$H$14)*(1-$H$15)*(1-$H$16),0)</f>
        <v>842605</v>
      </c>
      <c r="AJ47" s="164">
        <f>ROUND(AJ99*Содержание!$H$8*(1+$H$14)*(1-$H$15)*(1-$H$16),0)</f>
        <v>855663</v>
      </c>
      <c r="AK47" s="164">
        <f>ROUND(AK99*Содержание!$H$8*(1+$H$14)*(1-$H$15)*(1-$H$16),0)</f>
        <v>867269</v>
      </c>
      <c r="AL47" s="164">
        <f>ROUND(AL99*Содержание!$H$8*(1+$H$14)*(1-$H$15)*(1-$H$16),0)</f>
        <v>885865</v>
      </c>
      <c r="AM47" s="164">
        <f>ROUND(AM99*Содержание!$H$8*(1+$H$14)*(1-$H$15)*(1-$H$16),0)</f>
        <v>901425</v>
      </c>
      <c r="AN47" s="164">
        <f>ROUND(AN99*Содержание!$H$8*(1+$H$14)*(1-$H$15)*(1-$H$16),0)</f>
        <v>907360</v>
      </c>
      <c r="AO47" s="164">
        <f>ROUND(AO99*Содержание!$H$8*(1+$H$14)*(1-$H$15)*(1-$H$16),0)</f>
        <v>910792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ROUND(B100*Содержание!$H$8*(1+$H$14)*(1-$H$15)*(1-$H$16),0)</f>
        <v>312960</v>
      </c>
      <c r="C48" s="164">
        <f>ROUND(C100*Содержание!$H$8*(1+$H$14)*(1-$H$15)*(1-$H$16),0)</f>
        <v>324831</v>
      </c>
      <c r="D48" s="164">
        <f>ROUND(D100*Содержание!$H$8*(1+$H$14)*(1-$H$15)*(1-$H$16),0)</f>
        <v>345729</v>
      </c>
      <c r="E48" s="164">
        <f>ROUND(E100*Содержание!$H$8*(1+$H$14)*(1-$H$15)*(1-$H$16),0)</f>
        <v>371292</v>
      </c>
      <c r="F48" s="164">
        <f>ROUND(F100*Содержание!$H$8*(1+$H$14)*(1-$H$15)*(1-$H$16),0)</f>
        <v>385440</v>
      </c>
      <c r="G48" s="164">
        <f>ROUND(G100*Содержание!$H$8*(1+$H$14)*(1-$H$15)*(1-$H$16),0)</f>
        <v>399216</v>
      </c>
      <c r="H48" s="164">
        <f>ROUND(H100*Содержание!$H$8*(1+$H$14)*(1-$H$15)*(1-$H$16),0)</f>
        <v>414353</v>
      </c>
      <c r="I48" s="164">
        <f>ROUND(I100*Содержание!$H$8*(1+$H$14)*(1-$H$15)*(1-$H$16),0)</f>
        <v>425460</v>
      </c>
      <c r="J48" s="164">
        <f>ROUND(J100*Содержание!$H$8*(1+$H$14)*(1-$H$15)*(1-$H$16),0)</f>
        <v>440414</v>
      </c>
      <c r="K48" s="164">
        <f>ROUND(K100*Содержание!$H$8*(1+$H$14)*(1-$H$15)*(1-$H$16),0)</f>
        <v>453693</v>
      </c>
      <c r="L48" s="164">
        <f>ROUND(L100*Содержание!$H$8*(1+$H$14)*(1-$H$15)*(1-$H$16),0)</f>
        <v>467712</v>
      </c>
      <c r="M48" s="164">
        <f>ROUND(M100*Содержание!$H$8*(1+$H$14)*(1-$H$15)*(1-$H$16),0)</f>
        <v>493509</v>
      </c>
      <c r="N48" s="164">
        <f>ROUND(N100*Содержание!$H$8*(1+$H$14)*(1-$H$15)*(1-$H$16),0)</f>
        <v>495636</v>
      </c>
      <c r="O48" s="164">
        <f>ROUND(O100*Содержание!$H$8*(1+$H$14)*(1-$H$15)*(1-$H$16),0)</f>
        <v>513555</v>
      </c>
      <c r="P48" s="164">
        <f>ROUND(P100*Содержание!$H$8*(1+$H$14)*(1-$H$15)*(1-$H$16),0)</f>
        <v>523556</v>
      </c>
      <c r="Q48" s="165">
        <f>ROUND(Q100*Содержание!$H$8*(1+$H$14)*(1-$H$15)*(1-$H$16),0)</f>
        <v>562150</v>
      </c>
      <c r="R48" s="165">
        <f>ROUND(R100*Содержание!$H$8*(1+$H$14)*(1-$H$15)*(1-$H$16),0)</f>
        <v>576465</v>
      </c>
      <c r="S48" s="165">
        <f>ROUND(S100*Содержание!$H$8*(1+$H$14)*(1-$H$15)*(1-$H$16),0)</f>
        <v>591315</v>
      </c>
      <c r="T48" s="165">
        <f>ROUND(T100*Содержание!$H$8*(1+$H$14)*(1-$H$15)*(1-$H$16),0)</f>
        <v>606079</v>
      </c>
      <c r="U48" s="165">
        <f>ROUND(U100*Содержание!$H$8*(1+$H$14)*(1-$H$15)*(1-$H$16),0)</f>
        <v>620351</v>
      </c>
      <c r="V48" s="165">
        <f>ROUND(V100*Содержание!$H$8*(1+$H$14)*(1-$H$15)*(1-$H$16),0)</f>
        <v>638188</v>
      </c>
      <c r="W48" s="165">
        <f>ROUND(W100*Содержание!$H$8*(1+$H$14)*(1-$H$15)*(1-$H$16),0)</f>
        <v>643198</v>
      </c>
      <c r="X48" s="165">
        <f>ROUND(X100*Содержание!$H$8*(1+$H$14)*(1-$H$15)*(1-$H$16),0)</f>
        <v>650630</v>
      </c>
      <c r="Y48" s="165">
        <f>ROUND(Y100*Содержание!$H$8*(1+$H$14)*(1-$H$15)*(1-$H$16),0)</f>
        <v>694632</v>
      </c>
      <c r="Z48" s="165">
        <f>ROUND(Z100*Содержание!$H$8*(1+$H$14)*(1-$H$15)*(1-$H$16),0)</f>
        <v>761893</v>
      </c>
      <c r="AA48" s="165">
        <f>ROUND(AA100*Содержание!$H$8*(1+$H$14)*(1-$H$15)*(1-$H$16),0)</f>
        <v>772709</v>
      </c>
      <c r="AB48" s="165">
        <f>ROUND(AB100*Содержание!$H$8*(1+$H$14)*(1-$H$15)*(1-$H$16),0)</f>
        <v>780227</v>
      </c>
      <c r="AC48" s="165">
        <f>ROUND(AC100*Содержание!$H$8*(1+$H$14)*(1-$H$15)*(1-$H$16),0)</f>
        <v>799744</v>
      </c>
      <c r="AD48" s="165">
        <f>ROUND(AD100*Содержание!$H$8*(1+$H$14)*(1-$H$15)*(1-$H$16),0)</f>
        <v>823482</v>
      </c>
      <c r="AE48" s="165">
        <f>ROUND(AE100*Содержание!$H$8*(1+$H$14)*(1-$H$15)*(1-$H$16),0)</f>
        <v>829550</v>
      </c>
      <c r="AF48" s="165">
        <f>ROUND(AF100*Содержание!$H$8*(1+$H$14)*(1-$H$15)*(1-$H$16),0)</f>
        <v>848804</v>
      </c>
      <c r="AG48" s="164">
        <f>ROUND(AG100*Содержание!$H$8*(1+$H$14)*(1-$H$15)*(1-$H$16),0)</f>
        <v>856982</v>
      </c>
      <c r="AH48" s="164">
        <f>ROUND(AH100*Содержание!$H$8*(1+$H$14)*(1-$H$15)*(1-$H$16),0)</f>
        <v>862127</v>
      </c>
      <c r="AI48" s="164">
        <f>ROUND(AI100*Содержание!$H$8*(1+$H$14)*(1-$H$15)*(1-$H$16),0)</f>
        <v>879403</v>
      </c>
      <c r="AJ48" s="164">
        <f>ROUND(AJ100*Содержание!$H$8*(1+$H$14)*(1-$H$15)*(1-$H$16),0)</f>
        <v>897337</v>
      </c>
      <c r="AK48" s="164">
        <f>ROUND(AK100*Содержание!$H$8*(1+$H$14)*(1-$H$15)*(1-$H$16),0)</f>
        <v>904460</v>
      </c>
      <c r="AL48" s="164">
        <f>ROUND(AL100*Содержание!$H$8*(1+$H$14)*(1-$H$15)*(1-$H$16),0)</f>
        <v>918439</v>
      </c>
      <c r="AM48" s="164">
        <f>ROUND(AM100*Содержание!$H$8*(1+$H$14)*(1-$H$15)*(1-$H$16),0)</f>
        <v>935059</v>
      </c>
      <c r="AN48" s="164">
        <f>ROUND(AN100*Содержание!$H$8*(1+$H$14)*(1-$H$15)*(1-$H$16),0)</f>
        <v>944157</v>
      </c>
      <c r="AO48" s="164">
        <f>ROUND(AO100*Содержание!$H$8*(1+$H$14)*(1-$H$15)*(1-$H$16),0)</f>
        <v>966577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ROUND(B101*Содержание!$H$8*(1+$H$14)*(1-$H$15)*(1-$H$16),0)</f>
        <v>328107</v>
      </c>
      <c r="C49" s="164">
        <f>ROUND(C101*Содержание!$H$8*(1+$H$14)*(1-$H$15)*(1-$H$16),0)</f>
        <v>328654</v>
      </c>
      <c r="D49" s="164">
        <f>ROUND(D101*Содержание!$H$8*(1+$H$14)*(1-$H$15)*(1-$H$16),0)</f>
        <v>349700</v>
      </c>
      <c r="E49" s="164">
        <f>ROUND(E101*Содержание!$H$8*(1+$H$14)*(1-$H$15)*(1-$H$16),0)</f>
        <v>372572</v>
      </c>
      <c r="F49" s="164">
        <f>ROUND(F101*Содержание!$H$8*(1+$H$14)*(1-$H$15)*(1-$H$16),0)</f>
        <v>385687</v>
      </c>
      <c r="G49" s="164">
        <f>ROUND(G101*Содержание!$H$8*(1+$H$14)*(1-$H$15)*(1-$H$16),0)</f>
        <v>401820</v>
      </c>
      <c r="H49" s="164">
        <f>ROUND(H101*Содержание!$H$8*(1+$H$14)*(1-$H$15)*(1-$H$16),0)</f>
        <v>416463</v>
      </c>
      <c r="I49" s="164">
        <f>ROUND(I101*Содержание!$H$8*(1+$H$14)*(1-$H$15)*(1-$H$16),0)</f>
        <v>431261</v>
      </c>
      <c r="J49" s="164">
        <f>ROUND(J101*Содержание!$H$8*(1+$H$14)*(1-$H$15)*(1-$H$16),0)</f>
        <v>441779</v>
      </c>
      <c r="K49" s="164">
        <f>ROUND(K101*Содержание!$H$8*(1+$H$14)*(1-$H$15)*(1-$H$16),0)</f>
        <v>458905</v>
      </c>
      <c r="L49" s="164">
        <f>ROUND(L101*Содержание!$H$8*(1+$H$14)*(1-$H$15)*(1-$H$16),0)</f>
        <v>469902</v>
      </c>
      <c r="M49" s="164">
        <f>ROUND(M101*Содержание!$H$8*(1+$H$14)*(1-$H$15)*(1-$H$16),0)</f>
        <v>500104</v>
      </c>
      <c r="N49" s="164">
        <f>ROUND(N101*Содержание!$H$8*(1+$H$14)*(1-$H$15)*(1-$H$16),0)</f>
        <v>496675</v>
      </c>
      <c r="O49" s="164">
        <f>ROUND(O101*Содержание!$H$8*(1+$H$14)*(1-$H$15)*(1-$H$16),0)</f>
        <v>520942</v>
      </c>
      <c r="P49" s="164">
        <f>ROUND(P101*Содержание!$H$8*(1+$H$14)*(1-$H$15)*(1-$H$16),0)</f>
        <v>526481</v>
      </c>
      <c r="Q49" s="164">
        <f>ROUND(Q101*Содержание!$H$8*(1+$H$14)*(1-$H$15)*(1-$H$16),0)</f>
        <v>563516</v>
      </c>
      <c r="R49" s="164">
        <f>ROUND(R101*Содержание!$H$8*(1+$H$14)*(1-$H$15)*(1-$H$16),0)</f>
        <v>577785</v>
      </c>
      <c r="S49" s="164">
        <f>ROUND(S101*Содержание!$H$8*(1+$H$14)*(1-$H$15)*(1-$H$16),0)</f>
        <v>593422</v>
      </c>
      <c r="T49" s="164">
        <f>ROUND(T101*Содержание!$H$8*(1+$H$14)*(1-$H$15)*(1-$H$16),0)</f>
        <v>607322</v>
      </c>
      <c r="U49" s="164">
        <f>ROUND(U101*Содержание!$H$8*(1+$H$14)*(1-$H$15)*(1-$H$16),0)</f>
        <v>638845</v>
      </c>
      <c r="V49" s="164">
        <f>ROUND(V101*Содержание!$H$8*(1+$H$14)*(1-$H$15)*(1-$H$16),0)</f>
        <v>640163</v>
      </c>
      <c r="W49" s="164">
        <f>ROUND(W101*Содержание!$H$8*(1+$H$14)*(1-$H$15)*(1-$H$16),0)</f>
        <v>645440</v>
      </c>
      <c r="X49" s="164">
        <f>ROUND(X101*Содержание!$H$8*(1+$H$14)*(1-$H$15)*(1-$H$16),0)</f>
        <v>662057</v>
      </c>
      <c r="Y49" s="164">
        <f>ROUND(Y101*Содержание!$H$8*(1+$H$14)*(1-$H$15)*(1-$H$16),0)</f>
        <v>698590</v>
      </c>
      <c r="Z49" s="164">
        <f>ROUND(Z101*Содержание!$H$8*(1+$H$14)*(1-$H$15)*(1-$H$16),0)</f>
        <v>775215</v>
      </c>
      <c r="AA49" s="164">
        <f>ROUND(AA101*Содержание!$H$8*(1+$H$14)*(1-$H$15)*(1-$H$16),0)</f>
        <v>783918</v>
      </c>
      <c r="AB49" s="164">
        <f>ROUND(AB101*Содержание!$H$8*(1+$H$14)*(1-$H$15)*(1-$H$16),0)</f>
        <v>790247</v>
      </c>
      <c r="AC49" s="164">
        <f>ROUND(AC101*Содержание!$H$8*(1+$H$14)*(1-$H$15)*(1-$H$16),0)</f>
        <v>804625</v>
      </c>
      <c r="AD49" s="164">
        <f>ROUND(AD101*Содержание!$H$8*(1+$H$14)*(1-$H$15)*(1-$H$16),0)</f>
        <v>828758</v>
      </c>
      <c r="AE49" s="164">
        <f>ROUND(AE101*Содержание!$H$8*(1+$H$14)*(1-$H$15)*(1-$H$16),0)</f>
        <v>838782</v>
      </c>
      <c r="AF49" s="164">
        <f>ROUND(AF101*Содержание!$H$8*(1+$H$14)*(1-$H$15)*(1-$H$16),0)</f>
        <v>857378</v>
      </c>
      <c r="AG49" s="164">
        <f>ROUND(AG101*Содержание!$H$8*(1+$H$14)*(1-$H$15)*(1-$H$16),0)</f>
        <v>871092</v>
      </c>
      <c r="AH49" s="164">
        <f>ROUND(AH101*Содержание!$H$8*(1+$H$14)*(1-$H$15)*(1-$H$16),0)</f>
        <v>894700</v>
      </c>
      <c r="AI49" s="164">
        <f>ROUND(AI101*Содержание!$H$8*(1+$H$14)*(1-$H$15)*(1-$H$16),0)</f>
        <v>902481</v>
      </c>
      <c r="AJ49" s="164">
        <f>ROUND(AJ101*Содержание!$H$8*(1+$H$14)*(1-$H$15)*(1-$H$16),0)</f>
        <v>906703</v>
      </c>
      <c r="AK49" s="164">
        <f>ROUND(AK101*Содержание!$H$8*(1+$H$14)*(1-$H$15)*(1-$H$16),0)</f>
        <v>923321</v>
      </c>
      <c r="AL49" s="164">
        <f>ROUND(AL101*Содержание!$H$8*(1+$H$14)*(1-$H$15)*(1-$H$16),0)</f>
        <v>937299</v>
      </c>
      <c r="AM49" s="164">
        <f>ROUND(AM101*Содержание!$H$8*(1+$H$14)*(1-$H$15)*(1-$H$16),0)</f>
        <v>944949</v>
      </c>
      <c r="AN49" s="164">
        <f>ROUND(AN101*Содержание!$H$8*(1+$H$14)*(1-$H$15)*(1-$H$16),0)</f>
        <v>968159</v>
      </c>
      <c r="AO49" s="164">
        <f>ROUND(AO101*Содержание!$H$8*(1+$H$14)*(1-$H$15)*(1-$H$16),0)</f>
        <v>976468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ROUND(B102*Содержание!$H$8*(1+$H$14)*(1-$H$15)*(1-$H$16),0)</f>
        <v>334187</v>
      </c>
      <c r="C50" s="164">
        <f>ROUND(C102*Содержание!$H$8*(1+$H$14)*(1-$H$15)*(1-$H$16),0)</f>
        <v>348438</v>
      </c>
      <c r="D50" s="164">
        <f>ROUND(D102*Содержание!$H$8*(1+$H$14)*(1-$H$15)*(1-$H$16),0)</f>
        <v>360965</v>
      </c>
      <c r="E50" s="164">
        <f>ROUND(E102*Содержание!$H$8*(1+$H$14)*(1-$H$15)*(1-$H$16),0)</f>
        <v>388264</v>
      </c>
      <c r="F50" s="164">
        <f>ROUND(F102*Содержание!$H$8*(1+$H$14)*(1-$H$15)*(1-$H$16),0)</f>
        <v>391167</v>
      </c>
      <c r="G50" s="164">
        <f>ROUND(G102*Содержание!$H$8*(1+$H$14)*(1-$H$15)*(1-$H$16),0)</f>
        <v>405938</v>
      </c>
      <c r="H50" s="164">
        <f>ROUND(H102*Содержание!$H$8*(1+$H$14)*(1-$H$15)*(1-$H$16),0)</f>
        <v>422031</v>
      </c>
      <c r="I50" s="164">
        <f>ROUND(I102*Содержание!$H$8*(1+$H$14)*(1-$H$15)*(1-$H$16),0)</f>
        <v>439437</v>
      </c>
      <c r="J50" s="164">
        <f>ROUND(J102*Содержание!$H$8*(1+$H$14)*(1-$H$15)*(1-$H$16),0)</f>
        <v>457637</v>
      </c>
      <c r="K50" s="164">
        <f>ROUND(K102*Содержание!$H$8*(1+$H$14)*(1-$H$15)*(1-$H$16),0)</f>
        <v>468189</v>
      </c>
      <c r="L50" s="164">
        <f>ROUND(L102*Содержание!$H$8*(1+$H$14)*(1-$H$15)*(1-$H$16),0)</f>
        <v>480321</v>
      </c>
      <c r="M50" s="164">
        <f>ROUND(M102*Содержание!$H$8*(1+$H$14)*(1-$H$15)*(1-$H$16),0)</f>
        <v>519096</v>
      </c>
      <c r="N50" s="164">
        <f>ROUND(N102*Содержание!$H$8*(1+$H$14)*(1-$H$15)*(1-$H$16),0)</f>
        <v>518041</v>
      </c>
      <c r="O50" s="164">
        <f>ROUND(O102*Содержание!$H$8*(1+$H$14)*(1-$H$15)*(1-$H$16),0)</f>
        <v>532282</v>
      </c>
      <c r="P50" s="164">
        <f>ROUND(P102*Содержание!$H$8*(1+$H$14)*(1-$H$15)*(1-$H$16),0)</f>
        <v>543888</v>
      </c>
      <c r="Q50" s="164">
        <f>ROUND(Q102*Содержание!$H$8*(1+$H$14)*(1-$H$15)*(1-$H$16),0)</f>
        <v>579367</v>
      </c>
      <c r="R50" s="164">
        <f>ROUND(R102*Содержание!$H$8*(1+$H$14)*(1-$H$15)*(1-$H$16),0)</f>
        <v>581214</v>
      </c>
      <c r="S50" s="164">
        <f>ROUND(S102*Содержание!$H$8*(1+$H$14)*(1-$H$15)*(1-$H$16),0)</f>
        <v>594788</v>
      </c>
      <c r="T50" s="164">
        <f>ROUND(T102*Содержание!$H$8*(1+$H$14)*(1-$H$15)*(1-$H$16),0)</f>
        <v>621174</v>
      </c>
      <c r="U50" s="164">
        <f>ROUND(U102*Содержание!$H$8*(1+$H$14)*(1-$H$15)*(1-$H$16),0)</f>
        <v>653090</v>
      </c>
      <c r="V50" s="164">
        <f>ROUND(V102*Содержание!$H$8*(1+$H$14)*(1-$H$15)*(1-$H$16),0)</f>
        <v>655198</v>
      </c>
      <c r="W50" s="164">
        <f>ROUND(W102*Содержание!$H$8*(1+$H$14)*(1-$H$15)*(1-$H$16),0)</f>
        <v>688037</v>
      </c>
      <c r="X50" s="164">
        <f>ROUND(X102*Содержание!$H$8*(1+$H$14)*(1-$H$15)*(1-$H$16),0)</f>
        <v>694632</v>
      </c>
      <c r="Y50" s="164">
        <f>ROUND(Y102*Содержание!$H$8*(1+$H$14)*(1-$H$15)*(1-$H$16),0)</f>
        <v>701227</v>
      </c>
      <c r="Z50" s="164">
        <f>ROUND(Z102*Содержание!$H$8*(1+$H$14)*(1-$H$15)*(1-$H$16),0)</f>
        <v>782862</v>
      </c>
      <c r="AA50" s="164">
        <f>ROUND(AA102*Содержание!$H$8*(1+$H$14)*(1-$H$15)*(1-$H$16),0)</f>
        <v>791568</v>
      </c>
      <c r="AB50" s="164">
        <f>ROUND(AB102*Содержание!$H$8*(1+$H$14)*(1-$H$15)*(1-$H$16),0)</f>
        <v>798424</v>
      </c>
      <c r="AC50" s="164">
        <f>ROUND(AC102*Содержание!$H$8*(1+$H$14)*(1-$H$15)*(1-$H$16),0)</f>
        <v>812801</v>
      </c>
      <c r="AD50" s="164">
        <f>ROUND(AD102*Содержание!$H$8*(1+$H$14)*(1-$H$15)*(1-$H$16),0)</f>
        <v>838517</v>
      </c>
      <c r="AE50" s="164">
        <f>ROUND(AE102*Содержание!$H$8*(1+$H$14)*(1-$H$15)*(1-$H$16),0)</f>
        <v>848410</v>
      </c>
      <c r="AF50" s="164">
        <f>ROUND(AF102*Содержание!$H$8*(1+$H$14)*(1-$H$15)*(1-$H$16),0)</f>
        <v>862522</v>
      </c>
      <c r="AG50" s="164">
        <f>ROUND(AG102*Содержание!$H$8*(1+$H$14)*(1-$H$15)*(1-$H$16),0)</f>
        <v>883359</v>
      </c>
      <c r="AH50" s="164">
        <f>ROUND(AH102*Содержание!$H$8*(1+$H$14)*(1-$H$15)*(1-$H$16),0)</f>
        <v>900238</v>
      </c>
      <c r="AI50" s="164">
        <f>ROUND(AI102*Содержание!$H$8*(1+$H$14)*(1-$H$15)*(1-$H$16),0)</f>
        <v>911583</v>
      </c>
      <c r="AJ50" s="164">
        <f>ROUND(AJ102*Содержание!$H$8*(1+$H$14)*(1-$H$15)*(1-$H$16),0)</f>
        <v>931233</v>
      </c>
      <c r="AK50" s="164">
        <f>ROUND(AK102*Содержание!$H$8*(1+$H$14)*(1-$H$15)*(1-$H$16),0)</f>
        <v>934530</v>
      </c>
      <c r="AL50" s="164">
        <f>ROUND(AL102*Содержание!$H$8*(1+$H$14)*(1-$H$15)*(1-$H$16),0)</f>
        <v>946266</v>
      </c>
      <c r="AM50" s="164">
        <f>ROUND(AM102*Содержание!$H$8*(1+$H$14)*(1-$H$15)*(1-$H$16),0)</f>
        <v>959983</v>
      </c>
      <c r="AN50" s="164">
        <f>ROUND(AN102*Содержание!$H$8*(1+$H$14)*(1-$H$15)*(1-$H$16),0)</f>
        <v>977920</v>
      </c>
      <c r="AO50" s="164">
        <f>ROUND(AO102*Содержание!$H$8*(1+$H$14)*(1-$H$15)*(1-$H$16),0)</f>
        <v>999943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ROUND(B103*Содержание!$H$8*(1+$H$14)*(1-$H$15)*(1-$H$16),0)</f>
        <v>346845</v>
      </c>
      <c r="C51" s="164">
        <f>ROUND(C103*Содержание!$H$8*(1+$H$14)*(1-$H$15)*(1-$H$16),0)</f>
        <v>359752</v>
      </c>
      <c r="D51" s="164">
        <f>ROUND(D103*Содержание!$H$8*(1+$H$14)*(1-$H$15)*(1-$H$16),0)</f>
        <v>373155</v>
      </c>
      <c r="E51" s="164">
        <f>ROUND(E103*Содержание!$H$8*(1+$H$14)*(1-$H$15)*(1-$H$16),0)</f>
        <v>390114</v>
      </c>
      <c r="F51" s="164">
        <f>ROUND(F103*Содержание!$H$8*(1+$H$14)*(1-$H$15)*(1-$H$16),0)</f>
        <v>402380</v>
      </c>
      <c r="G51" s="164">
        <f>ROUND(G103*Содержание!$H$8*(1+$H$14)*(1-$H$15)*(1-$H$16),0)</f>
        <v>417675</v>
      </c>
      <c r="H51" s="164">
        <f>ROUND(H103*Содержание!$H$8*(1+$H$14)*(1-$H$15)*(1-$H$16),0)</f>
        <v>434952</v>
      </c>
      <c r="I51" s="164">
        <f>ROUND(I103*Содержание!$H$8*(1+$H$14)*(1-$H$15)*(1-$H$16),0)</f>
        <v>456185</v>
      </c>
      <c r="J51" s="164">
        <f>ROUND(J103*Содержание!$H$8*(1+$H$14)*(1-$H$15)*(1-$H$16),0)</f>
        <v>475441</v>
      </c>
      <c r="K51" s="164">
        <f>ROUND(K103*Содержание!$H$8*(1+$H$14)*(1-$H$15)*(1-$H$16),0)</f>
        <v>484806</v>
      </c>
      <c r="L51" s="164">
        <f>ROUND(L103*Содержание!$H$8*(1+$H$14)*(1-$H$15)*(1-$H$16),0)</f>
        <v>496018</v>
      </c>
      <c r="M51" s="164">
        <f>ROUND(M103*Содержание!$H$8*(1+$H$14)*(1-$H$15)*(1-$H$16),0)</f>
        <v>526481</v>
      </c>
      <c r="N51" s="164">
        <f>ROUND(N103*Содержание!$H$8*(1+$H$14)*(1-$H$15)*(1-$H$16),0)</f>
        <v>542966</v>
      </c>
      <c r="O51" s="164">
        <f>ROUND(O103*Содержание!$H$8*(1+$H$14)*(1-$H$15)*(1-$H$16),0)</f>
        <v>550614</v>
      </c>
      <c r="P51" s="164">
        <f>ROUND(P103*Содержание!$H$8*(1+$H$14)*(1-$H$15)*(1-$H$16),0)</f>
        <v>570925</v>
      </c>
      <c r="Q51" s="164">
        <f>ROUND(Q103*Содержание!$H$8*(1+$H$14)*(1-$H$15)*(1-$H$16),0)</f>
        <v>601257</v>
      </c>
      <c r="R51" s="164">
        <f>ROUND(R103*Содержание!$H$8*(1+$H$14)*(1-$H$15)*(1-$H$16),0)</f>
        <v>610622</v>
      </c>
      <c r="S51" s="164">
        <f>ROUND(S103*Содержание!$H$8*(1+$H$14)*(1-$H$15)*(1-$H$16),0)</f>
        <v>627372</v>
      </c>
      <c r="T51" s="164">
        <f>ROUND(T103*Содержание!$H$8*(1+$H$14)*(1-$H$15)*(1-$H$16),0)</f>
        <v>645440</v>
      </c>
      <c r="U51" s="164">
        <f>ROUND(U103*Содержание!$H$8*(1+$H$14)*(1-$H$15)*(1-$H$16),0)</f>
        <v>664959</v>
      </c>
      <c r="V51" s="164">
        <f>ROUND(V103*Содержание!$H$8*(1+$H$14)*(1-$H$15)*(1-$H$16),0)</f>
        <v>673401</v>
      </c>
      <c r="W51" s="164">
        <f>ROUND(W103*Содержание!$H$8*(1+$H$14)*(1-$H$15)*(1-$H$16),0)</f>
        <v>703338</v>
      </c>
      <c r="X51" s="164">
        <f>ROUND(X103*Содержание!$H$8*(1+$H$14)*(1-$H$15)*(1-$H$16),0)</f>
        <v>706767</v>
      </c>
      <c r="Y51" s="164">
        <f>ROUND(Y103*Содержание!$H$8*(1+$H$14)*(1-$H$15)*(1-$H$16),0)</f>
        <v>714812</v>
      </c>
      <c r="Z51" s="164">
        <f>ROUND(Z103*Содержание!$H$8*(1+$H$14)*(1-$H$15)*(1-$H$16),0)</f>
        <v>803042</v>
      </c>
      <c r="AA51" s="164">
        <f>ROUND(AA103*Содержание!$H$8*(1+$H$14)*(1-$H$15)*(1-$H$16),0)</f>
        <v>808185</v>
      </c>
      <c r="AB51" s="164">
        <f>ROUND(AB103*Содержание!$H$8*(1+$H$14)*(1-$H$15)*(1-$H$16),0)</f>
        <v>831397</v>
      </c>
      <c r="AC51" s="164">
        <f>ROUND(AC103*Содержание!$H$8*(1+$H$14)*(1-$H$15)*(1-$H$16),0)</f>
        <v>857906</v>
      </c>
      <c r="AD51" s="164">
        <f>ROUND(AD103*Содержание!$H$8*(1+$H$14)*(1-$H$15)*(1-$H$16),0)</f>
        <v>876370</v>
      </c>
      <c r="AE51" s="164">
        <f>ROUND(AE103*Содержание!$H$8*(1+$H$14)*(1-$H$15)*(1-$H$16),0)</f>
        <v>885601</v>
      </c>
      <c r="AF51" s="164">
        <f>ROUND(AF103*Содержание!$H$8*(1+$H$14)*(1-$H$15)*(1-$H$16),0)</f>
        <v>907627</v>
      </c>
      <c r="AG51" s="164">
        <f>ROUND(AG103*Содержание!$H$8*(1+$H$14)*(1-$H$15)*(1-$H$16),0)</f>
        <v>925957</v>
      </c>
      <c r="AH51" s="164">
        <f>ROUND(AH103*Содержание!$H$8*(1+$H$14)*(1-$H$15)*(1-$H$16),0)</f>
        <v>932286</v>
      </c>
      <c r="AI51" s="164">
        <f>ROUND(AI103*Содержание!$H$8*(1+$H$14)*(1-$H$15)*(1-$H$16),0)</f>
        <v>941255</v>
      </c>
      <c r="AJ51" s="164">
        <f>ROUND(AJ103*Содержание!$H$8*(1+$H$14)*(1-$H$15)*(1-$H$16),0)</f>
        <v>965127</v>
      </c>
      <c r="AK51" s="164">
        <f>ROUND(AK103*Содержание!$H$8*(1+$H$14)*(1-$H$15)*(1-$H$16),0)</f>
        <v>971853</v>
      </c>
      <c r="AL51" s="164">
        <f>ROUND(AL103*Содержание!$H$8*(1+$H$14)*(1-$H$15)*(1-$H$16),0)</f>
        <v>986886</v>
      </c>
      <c r="AM51" s="164">
        <f>ROUND(AM103*Содержание!$H$8*(1+$H$14)*(1-$H$15)*(1-$H$16),0)</f>
        <v>1018935</v>
      </c>
      <c r="AN51" s="164">
        <f>ROUND(AN103*Содержание!$H$8*(1+$H$14)*(1-$H$15)*(1-$H$16),0)</f>
        <v>1023815</v>
      </c>
      <c r="AO51" s="164">
        <f>ROUND(AO103*Содержание!$H$8*(1+$H$14)*(1-$H$15)*(1-$H$16),0)</f>
        <v>1033706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ROUND(B104*Содержание!$H$8*(1+$H$14)*(1-$H$15)*(1-$H$16),0)</f>
        <v>352802</v>
      </c>
      <c r="C52" s="164">
        <f>ROUND(C104*Содержание!$H$8*(1+$H$14)*(1-$H$15)*(1-$H$16),0)</f>
        <v>363474</v>
      </c>
      <c r="D52" s="164">
        <f>ROUND(D104*Содержание!$H$8*(1+$H$14)*(1-$H$15)*(1-$H$16),0)</f>
        <v>376504</v>
      </c>
      <c r="E52" s="164">
        <f>ROUND(E104*Содержание!$H$8*(1+$H$14)*(1-$H$15)*(1-$H$16),0)</f>
        <v>402244</v>
      </c>
      <c r="F52" s="164">
        <f>ROUND(F104*Содержание!$H$8*(1+$H$14)*(1-$H$15)*(1-$H$16),0)</f>
        <v>412399</v>
      </c>
      <c r="G52" s="164">
        <f>ROUND(G104*Содержание!$H$8*(1+$H$14)*(1-$H$15)*(1-$H$16),0)</f>
        <v>425327</v>
      </c>
      <c r="H52" s="164">
        <f>ROUND(H104*Содержание!$H$8*(1+$H$14)*(1-$H$15)*(1-$H$16),0)</f>
        <v>442074</v>
      </c>
      <c r="I52" s="164">
        <f>ROUND(I104*Содержание!$H$8*(1+$H$14)*(1-$H$15)*(1-$H$16),0)</f>
        <v>460276</v>
      </c>
      <c r="J52" s="164">
        <f>ROUND(J104*Содержание!$H$8*(1+$H$14)*(1-$H$15)*(1-$H$16),0)</f>
        <v>479660</v>
      </c>
      <c r="K52" s="164">
        <f>ROUND(K104*Содержание!$H$8*(1+$H$14)*(1-$H$15)*(1-$H$16),0)</f>
        <v>489554</v>
      </c>
      <c r="L52" s="164">
        <f>ROUND(L104*Содержание!$H$8*(1+$H$14)*(1-$H$15)*(1-$H$16),0)</f>
        <v>507227</v>
      </c>
      <c r="M52" s="164">
        <f>ROUND(M104*Содержание!$H$8*(1+$H$14)*(1-$H$15)*(1-$H$16),0)</f>
        <v>531491</v>
      </c>
      <c r="N52" s="164">
        <f>ROUND(N104*Содержание!$H$8*(1+$H$14)*(1-$H$15)*(1-$H$16),0)</f>
        <v>548770</v>
      </c>
      <c r="O52" s="164">
        <f>ROUND(O104*Содержание!$H$8*(1+$H$14)*(1-$H$15)*(1-$H$16),0)</f>
        <v>563012</v>
      </c>
      <c r="P52" s="164">
        <f>ROUND(P104*Содержание!$H$8*(1+$H$14)*(1-$H$15)*(1-$H$16),0)</f>
        <v>576331</v>
      </c>
      <c r="Q52" s="164">
        <f>ROUND(Q104*Содержание!$H$8*(1+$H$14)*(1-$H$15)*(1-$H$16),0)</f>
        <v>606797</v>
      </c>
      <c r="R52" s="164">
        <f>ROUND(R104*Содержание!$H$8*(1+$H$14)*(1-$H$15)*(1-$H$16),0)</f>
        <v>620252</v>
      </c>
      <c r="S52" s="164">
        <f>ROUND(S104*Содержание!$H$8*(1+$H$14)*(1-$H$15)*(1-$H$16),0)</f>
        <v>634228</v>
      </c>
      <c r="T52" s="164">
        <f>ROUND(T104*Содержание!$H$8*(1+$H$14)*(1-$H$15)*(1-$H$16),0)</f>
        <v>652033</v>
      </c>
      <c r="U52" s="164">
        <f>ROUND(U104*Содержание!$H$8*(1+$H$14)*(1-$H$15)*(1-$H$16),0)</f>
        <v>671688</v>
      </c>
      <c r="V52" s="164">
        <f>ROUND(V104*Содержание!$H$8*(1+$H$14)*(1-$H$15)*(1-$H$16),0)</f>
        <v>680784</v>
      </c>
      <c r="W52" s="164">
        <f>ROUND(W104*Содержание!$H$8*(1+$H$14)*(1-$H$15)*(1-$H$16),0)</f>
        <v>707691</v>
      </c>
      <c r="X52" s="164">
        <f>ROUND(X104*Содержание!$H$8*(1+$H$14)*(1-$H$15)*(1-$H$16),0)</f>
        <v>714020</v>
      </c>
      <c r="Y52" s="164">
        <f>ROUND(Y104*Содержание!$H$8*(1+$H$14)*(1-$H$15)*(1-$H$16),0)</f>
        <v>723908</v>
      </c>
      <c r="Z52" s="164">
        <f>ROUND(Z104*Содержание!$H$8*(1+$H$14)*(1-$H$15)*(1-$H$16),0)</f>
        <v>812670</v>
      </c>
      <c r="AA52" s="164">
        <f>ROUND(AA104*Содержание!$H$8*(1+$H$14)*(1-$H$15)*(1-$H$16),0)</f>
        <v>835089</v>
      </c>
      <c r="AB52" s="164">
        <f>ROUND(AB104*Содержание!$H$8*(1+$H$14)*(1-$H$15)*(1-$H$16),0)</f>
        <v>843264</v>
      </c>
      <c r="AC52" s="164">
        <f>ROUND(AC104*Содержание!$H$8*(1+$H$14)*(1-$H$15)*(1-$H$16),0)</f>
        <v>874788</v>
      </c>
      <c r="AD52" s="164">
        <f>ROUND(AD104*Содержание!$H$8*(1+$H$14)*(1-$H$15)*(1-$H$16),0)</f>
        <v>903406</v>
      </c>
      <c r="AE52" s="164">
        <f>ROUND(AE104*Содержание!$H$8*(1+$H$14)*(1-$H$15)*(1-$H$16),0)</f>
        <v>912768</v>
      </c>
      <c r="AF52" s="164">
        <f>ROUND(AF104*Содержание!$H$8*(1+$H$14)*(1-$H$15)*(1-$H$16),0)</f>
        <v>938750</v>
      </c>
      <c r="AG52" s="164">
        <f>ROUND(AG104*Содержание!$H$8*(1+$H$14)*(1-$H$15)*(1-$H$16),0)</f>
        <v>943630</v>
      </c>
      <c r="AH52" s="164">
        <f>ROUND(AH104*Содержание!$H$8*(1+$H$14)*(1-$H$15)*(1-$H$16),0)</f>
        <v>952070</v>
      </c>
      <c r="AI52" s="164">
        <f>ROUND(AI104*Содержание!$H$8*(1+$H$14)*(1-$H$15)*(1-$H$16),0)</f>
        <v>958928</v>
      </c>
      <c r="AJ52" s="164">
        <f>ROUND(AJ104*Содержание!$H$8*(1+$H$14)*(1-$H$15)*(1-$H$16),0)</f>
        <v>973965</v>
      </c>
      <c r="AK52" s="164">
        <f>ROUND(AK104*Содержание!$H$8*(1+$H$14)*(1-$H$15)*(1-$H$16),0)</f>
        <v>996646</v>
      </c>
      <c r="AL52" s="164">
        <f>ROUND(AL104*Содержание!$H$8*(1+$H$14)*(1-$H$15)*(1-$H$16),0)</f>
        <v>1005482</v>
      </c>
      <c r="AM52" s="164">
        <f>ROUND(AM104*Содержание!$H$8*(1+$H$14)*(1-$H$15)*(1-$H$16),0)</f>
        <v>1036476</v>
      </c>
      <c r="AN52" s="164">
        <f>ROUND(AN104*Содержание!$H$8*(1+$H$14)*(1-$H$15)*(1-$H$16),0)</f>
        <v>1042410</v>
      </c>
      <c r="AO52" s="164">
        <f>ROUND(AO104*Содержание!$H$8*(1+$H$14)*(1-$H$15)*(1-$H$16),0)</f>
        <v>1048082</v>
      </c>
      <c r="AP52" s="70"/>
      <c r="AR52" s="13"/>
      <c r="AS52" s="93"/>
      <c r="AT52" s="93"/>
      <c r="AU52" s="93"/>
      <c r="AW52" s="93"/>
      <c r="AX52" s="93"/>
      <c r="AY52" s="93"/>
      <c r="AZ52" s="93"/>
    </row>
    <row r="53" spans="1:52">
      <c r="A53" s="160">
        <v>5875</v>
      </c>
      <c r="B53" s="164">
        <f>ROUND(B105*Содержание!$H$8*(1+$H$14)*(1-$H$15)*(1-$H$16),0)</f>
        <v>359752</v>
      </c>
      <c r="C53" s="164">
        <f>ROUND(C105*Содержание!$H$8*(1+$H$14)*(1-$H$15)*(1-$H$16),0)</f>
        <v>374272</v>
      </c>
      <c r="D53" s="164">
        <f>ROUND(D105*Содержание!$H$8*(1+$H$14)*(1-$H$15)*(1-$H$16),0)</f>
        <v>384570</v>
      </c>
      <c r="E53" s="164">
        <f>ROUND(E105*Содержание!$H$8*(1+$H$14)*(1-$H$15)*(1-$H$16),0)</f>
        <v>405938</v>
      </c>
      <c r="F53" s="164">
        <f>ROUND(F105*Содержание!$H$8*(1+$H$14)*(1-$H$15)*(1-$H$16),0)</f>
        <v>420313</v>
      </c>
      <c r="G53" s="164">
        <f>ROUND(G105*Содержание!$H$8*(1+$H$14)*(1-$H$15)*(1-$H$16),0)</f>
        <v>434952</v>
      </c>
      <c r="H53" s="164">
        <f>ROUND(H105*Содержание!$H$8*(1+$H$14)*(1-$H$15)*(1-$H$16),0)</f>
        <v>448404</v>
      </c>
      <c r="I53" s="164">
        <f>ROUND(I105*Содержание!$H$8*(1+$H$14)*(1-$H$15)*(1-$H$16),0)</f>
        <v>473462</v>
      </c>
      <c r="J53" s="164">
        <f>ROUND(J105*Содержание!$H$8*(1+$H$14)*(1-$H$15)*(1-$H$16),0)</f>
        <v>484806</v>
      </c>
      <c r="K53" s="164">
        <f>ROUND(K105*Содержание!$H$8*(1+$H$14)*(1-$H$15)*(1-$H$16),0)</f>
        <v>499180</v>
      </c>
      <c r="L53" s="164">
        <f>ROUND(L105*Содержание!$H$8*(1+$H$14)*(1-$H$15)*(1-$H$16),0)</f>
        <v>512369</v>
      </c>
      <c r="M53" s="164">
        <f>ROUND(M105*Содержание!$H$8*(1+$H$14)*(1-$H$15)*(1-$H$16),0)</f>
        <v>540198</v>
      </c>
      <c r="N53" s="164">
        <f>ROUND(N105*Содержание!$H$8*(1+$H$14)*(1-$H$15)*(1-$H$16),0)</f>
        <v>554307</v>
      </c>
      <c r="O53" s="164">
        <f>ROUND(O105*Содержание!$H$8*(1+$H$14)*(1-$H$15)*(1-$H$16),0)</f>
        <v>573432</v>
      </c>
      <c r="P53" s="164">
        <f>ROUND(P105*Содержание!$H$8*(1+$H$14)*(1-$H$15)*(1-$H$16),0)</f>
        <v>582268</v>
      </c>
      <c r="Q53" s="164">
        <f>ROUND(Q105*Содержание!$H$8*(1+$H$14)*(1-$H$15)*(1-$H$16),0)</f>
        <v>613261</v>
      </c>
      <c r="R53" s="164">
        <f>ROUND(R105*Содержание!$H$8*(1+$H$14)*(1-$H$15)*(1-$H$16),0)</f>
        <v>632648</v>
      </c>
      <c r="S53" s="164">
        <f>ROUND(S105*Содержание!$H$8*(1+$H$14)*(1-$H$15)*(1-$H$16),0)</f>
        <v>650452</v>
      </c>
      <c r="T53" s="164">
        <f>ROUND(T105*Содержание!$H$8*(1+$H$14)*(1-$H$15)*(1-$H$16),0)</f>
        <v>658760</v>
      </c>
      <c r="U53" s="164">
        <f>ROUND(U105*Содержание!$H$8*(1+$H$14)*(1-$H$15)*(1-$H$16),0)</f>
        <v>679071</v>
      </c>
      <c r="V53" s="164">
        <f>ROUND(V105*Содержание!$H$8*(1+$H$14)*(1-$H$15)*(1-$H$16),0)</f>
        <v>690018</v>
      </c>
      <c r="W53" s="164">
        <f>ROUND(W105*Содержание!$H$8*(1+$H$14)*(1-$H$15)*(1-$H$16),0)</f>
        <v>711250</v>
      </c>
      <c r="X53" s="164">
        <f>ROUND(X105*Содержание!$H$8*(1+$H$14)*(1-$H$15)*(1-$H$16),0)</f>
        <v>721010</v>
      </c>
      <c r="Y53" s="164">
        <f>ROUND(Y105*Содержание!$H$8*(1+$H$14)*(1-$H$15)*(1-$H$16),0)</f>
        <v>739869</v>
      </c>
      <c r="Z53" s="164">
        <f>ROUND(Z105*Содержание!$H$8*(1+$H$14)*(1-$H$15)*(1-$H$16),0)</f>
        <v>820187</v>
      </c>
      <c r="AA53" s="164">
        <f>ROUND(AA105*Содержание!$H$8*(1+$H$14)*(1-$H$15)*(1-$H$16),0)</f>
        <v>842739</v>
      </c>
      <c r="AB53" s="164">
        <f>ROUND(AB105*Содержание!$H$8*(1+$H$14)*(1-$H$15)*(1-$H$16),0)</f>
        <v>870038</v>
      </c>
      <c r="AC53" s="164">
        <f>ROUND(AC105*Содержание!$H$8*(1+$H$14)*(1-$H$15)*(1-$H$16),0)</f>
        <v>888371</v>
      </c>
      <c r="AD53" s="164">
        <f>ROUND(AD105*Содержание!$H$8*(1+$H$14)*(1-$H$15)*(1-$H$16),0)</f>
        <v>920417</v>
      </c>
      <c r="AE53" s="164">
        <f>ROUND(AE105*Содержание!$H$8*(1+$H$14)*(1-$H$15)*(1-$H$16),0)</f>
        <v>935059</v>
      </c>
      <c r="AF53" s="164">
        <f>ROUND(AF105*Содержание!$H$8*(1+$H$14)*(1-$H$15)*(1-$H$16),0)</f>
        <v>946927</v>
      </c>
      <c r="AG53" s="164">
        <f>ROUND(AG105*Содержание!$H$8*(1+$H$14)*(1-$H$15)*(1-$H$16),0)</f>
        <v>952070</v>
      </c>
      <c r="AH53" s="164">
        <f>ROUND(AH105*Содержание!$H$8*(1+$H$14)*(1-$H$15)*(1-$H$16),0)</f>
        <v>960378</v>
      </c>
      <c r="AI53" s="164">
        <f>ROUND(AI105*Содержание!$H$8*(1+$H$14)*(1-$H$15)*(1-$H$16),0)</f>
        <v>972512</v>
      </c>
      <c r="AJ53" s="164">
        <f>ROUND(AJ105*Содержание!$H$8*(1+$H$14)*(1-$H$15)*(1-$H$16),0)</f>
        <v>997835</v>
      </c>
      <c r="AK53" s="164">
        <f>ROUND(AK105*Содержание!$H$8*(1+$H$14)*(1-$H$15)*(1-$H$16),0)</f>
        <v>1020782</v>
      </c>
      <c r="AL53" s="164">
        <f>ROUND(AL105*Содержание!$H$8*(1+$H$14)*(1-$H$15)*(1-$H$16),0)</f>
        <v>1033706</v>
      </c>
      <c r="AM53" s="164">
        <f>ROUND(AM105*Содержание!$H$8*(1+$H$14)*(1-$H$15)*(1-$H$16),0)</f>
        <v>1047555</v>
      </c>
      <c r="AN53" s="164">
        <f>ROUND(AN105*Содержание!$H$8*(1+$H$14)*(1-$H$15)*(1-$H$16),0)</f>
        <v>1057050</v>
      </c>
      <c r="AO53" s="164">
        <f>ROUND(AO105*Содержание!$H$8*(1+$H$14)*(1-$H$15)*(1-$H$16),0)</f>
        <v>1071030</v>
      </c>
      <c r="AP53" s="70"/>
      <c r="AR53" s="13"/>
      <c r="AS53" s="93"/>
      <c r="AT53" s="93"/>
      <c r="AU53" s="93"/>
      <c r="AW53" s="93"/>
      <c r="AX53" s="93"/>
      <c r="AY53" s="93"/>
      <c r="AZ53" s="93"/>
    </row>
    <row r="54" spans="1:52">
      <c r="A54" s="160">
        <v>6000</v>
      </c>
      <c r="B54" s="164">
        <f>ROUND(B106*Содержание!$H$8*(1+$H$14)*(1-$H$15)*(1-$H$16),0)</f>
        <v>365846</v>
      </c>
      <c r="C54" s="164">
        <f>ROUND(C106*Содержание!$H$8*(1+$H$14)*(1-$H$15)*(1-$H$16),0)</f>
        <v>379484</v>
      </c>
      <c r="D54" s="164">
        <f>ROUND(D106*Содержание!$H$8*(1+$H$14)*(1-$H$15)*(1-$H$16),0)</f>
        <v>390639</v>
      </c>
      <c r="E54" s="164">
        <f>ROUND(E106*Содержание!$H$8*(1+$H$14)*(1-$H$15)*(1-$H$16),0)</f>
        <v>412003</v>
      </c>
      <c r="F54" s="164">
        <f>ROUND(F106*Содержание!$H$8*(1+$H$14)*(1-$H$15)*(1-$H$16),0)</f>
        <v>425327</v>
      </c>
      <c r="G54" s="164">
        <f>ROUND(G106*Содержание!$H$8*(1+$H$14)*(1-$H$15)*(1-$H$16),0)</f>
        <v>441020</v>
      </c>
      <c r="H54" s="164">
        <f>ROUND(H106*Содержание!$H$8*(1+$H$14)*(1-$H$15)*(1-$H$16),0)</f>
        <v>456977</v>
      </c>
      <c r="I54" s="164">
        <f>ROUND(I106*Содержание!$H$8*(1+$H$14)*(1-$H$15)*(1-$H$16),0)</f>
        <v>479925</v>
      </c>
      <c r="J54" s="164">
        <f>ROUND(J106*Содержание!$H$8*(1+$H$14)*(1-$H$15)*(1-$H$16),0)</f>
        <v>491531</v>
      </c>
      <c r="K54" s="164">
        <f>ROUND(K106*Содержание!$H$8*(1+$H$14)*(1-$H$15)*(1-$H$16),0)</f>
        <v>506169</v>
      </c>
      <c r="L54" s="164">
        <f>ROUND(L106*Содержание!$H$8*(1+$H$14)*(1-$H$15)*(1-$H$16),0)</f>
        <v>521998</v>
      </c>
      <c r="M54" s="164">
        <f>ROUND(M106*Содержание!$H$8*(1+$H$14)*(1-$H$15)*(1-$H$16),0)</f>
        <v>547581</v>
      </c>
      <c r="N54" s="164">
        <f>ROUND(N106*Содержание!$H$8*(1+$H$14)*(1-$H$15)*(1-$H$16),0)</f>
        <v>562089</v>
      </c>
      <c r="O54" s="164">
        <f>ROUND(O106*Содержание!$H$8*(1+$H$14)*(1-$H$15)*(1-$H$16),0)</f>
        <v>581476</v>
      </c>
      <c r="P54" s="164">
        <f>ROUND(P106*Содержание!$H$8*(1+$H$14)*(1-$H$15)*(1-$H$16),0)</f>
        <v>589653</v>
      </c>
      <c r="Q54" s="164">
        <f>ROUND(Q106*Содержание!$H$8*(1+$H$14)*(1-$H$15)*(1-$H$16),0)</f>
        <v>621436</v>
      </c>
      <c r="R54" s="164">
        <f>ROUND(R106*Содержание!$H$8*(1+$H$14)*(1-$H$15)*(1-$H$16),0)</f>
        <v>640694</v>
      </c>
      <c r="S54" s="164">
        <f>ROUND(S106*Содержание!$H$8*(1+$H$14)*(1-$H$15)*(1-$H$16),0)</f>
        <v>659287</v>
      </c>
      <c r="T54" s="164">
        <f>ROUND(T106*Содержание!$H$8*(1+$H$14)*(1-$H$15)*(1-$H$16),0)</f>
        <v>667991</v>
      </c>
      <c r="U54" s="164">
        <f>ROUND(U106*Содержание!$H$8*(1+$H$14)*(1-$H$15)*(1-$H$16),0)</f>
        <v>700832</v>
      </c>
      <c r="V54" s="164">
        <f>ROUND(V106*Содержание!$H$8*(1+$H$14)*(1-$H$15)*(1-$H$16),0)</f>
        <v>712700</v>
      </c>
      <c r="W54" s="164">
        <f>ROUND(W106*Содержание!$H$8*(1+$H$14)*(1-$H$15)*(1-$H$16),0)</f>
        <v>729846</v>
      </c>
      <c r="X54" s="164">
        <f>ROUND(X106*Содержание!$H$8*(1+$H$14)*(1-$H$15)*(1-$H$16),0)</f>
        <v>743957</v>
      </c>
      <c r="Y54" s="164">
        <f>ROUND(Y106*Содержание!$H$8*(1+$H$14)*(1-$H$15)*(1-$H$16),0)</f>
        <v>764134</v>
      </c>
      <c r="Z54" s="164">
        <f>ROUND(Z106*Содержание!$H$8*(1+$H$14)*(1-$H$15)*(1-$H$16),0)</f>
        <v>845244</v>
      </c>
      <c r="AA54" s="164">
        <f>ROUND(AA106*Содержание!$H$8*(1+$H$14)*(1-$H$15)*(1-$H$16),0)</f>
        <v>868322</v>
      </c>
      <c r="AB54" s="164">
        <f>ROUND(AB106*Содержание!$H$8*(1+$H$14)*(1-$H$15)*(1-$H$16),0)</f>
        <v>896283</v>
      </c>
      <c r="AC54" s="164">
        <f>ROUND(AC106*Содержание!$H$8*(1+$H$14)*(1-$H$15)*(1-$H$16),0)</f>
        <v>914748</v>
      </c>
      <c r="AD54" s="164">
        <f>ROUND(AD106*Содержание!$H$8*(1+$H$14)*(1-$H$15)*(1-$H$16),0)</f>
        <v>948773</v>
      </c>
      <c r="AE54" s="164">
        <f>ROUND(AE106*Содержание!$H$8*(1+$H$14)*(1-$H$15)*(1-$H$16),0)</f>
        <v>963677</v>
      </c>
      <c r="AF54" s="164">
        <f>ROUND(AF106*Содержание!$H$8*(1+$H$14)*(1-$H$15)*(1-$H$16),0)</f>
        <v>970534</v>
      </c>
      <c r="AG54" s="164">
        <f>ROUND(AG106*Содержание!$H$8*(1+$H$14)*(1-$H$15)*(1-$H$16),0)</f>
        <v>975281</v>
      </c>
      <c r="AH54" s="164">
        <f>ROUND(AH106*Содержание!$H$8*(1+$H$14)*(1-$H$15)*(1-$H$16),0)</f>
        <v>989395</v>
      </c>
      <c r="AI54" s="164">
        <f>ROUND(AI106*Содержание!$H$8*(1+$H$14)*(1-$H$15)*(1-$H$16),0)</f>
        <v>1002184</v>
      </c>
      <c r="AJ54" s="164">
        <f>ROUND(AJ106*Содержание!$H$8*(1+$H$14)*(1-$H$15)*(1-$H$16),0)</f>
        <v>1028827</v>
      </c>
      <c r="AK54" s="164">
        <f>ROUND(AK106*Содержание!$H$8*(1+$H$14)*(1-$H$15)*(1-$H$16),0)</f>
        <v>1052038</v>
      </c>
      <c r="AL54" s="164">
        <f>ROUND(AL106*Содержание!$H$8*(1+$H$14)*(1-$H$15)*(1-$H$16),0)</f>
        <v>1059687</v>
      </c>
      <c r="AM54" s="164">
        <f>ROUND(AM106*Содержание!$H$8*(1+$H$14)*(1-$H$15)*(1-$H$16),0)</f>
        <v>1079338</v>
      </c>
      <c r="AN54" s="164">
        <f>ROUND(AN106*Содержание!$H$8*(1+$H$14)*(1-$H$15)*(1-$H$16),0)</f>
        <v>1089096</v>
      </c>
      <c r="AO54" s="164">
        <f>ROUND(AO106*Содержание!$H$8*(1+$H$14)*(1-$H$15)*(1-$H$16),0)</f>
        <v>1097801</v>
      </c>
      <c r="AP54" s="70"/>
      <c r="AQ54" s="109" t="s">
        <v>276</v>
      </c>
      <c r="AR54" s="13"/>
      <c r="AS54" s="93"/>
      <c r="AT54" s="93"/>
      <c r="AU54" s="93"/>
      <c r="AV54" s="109" t="s">
        <v>276</v>
      </c>
      <c r="AW54" s="93"/>
      <c r="AX54" s="93"/>
      <c r="AY54" s="93"/>
      <c r="AZ54" s="9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T55" s="1"/>
      <c r="AU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09" t="s">
        <v>275</v>
      </c>
      <c r="AR56" s="1"/>
      <c r="AS56" s="1"/>
      <c r="AT56" s="1"/>
      <c r="AU56" s="1"/>
      <c r="AV56" s="109" t="s">
        <v>277</v>
      </c>
      <c r="AW56" s="1"/>
      <c r="AX56" s="1"/>
      <c r="AY56" s="1"/>
      <c r="AZ56" s="1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59" t="s">
        <v>544</v>
      </c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27" customHeight="1">
      <c r="A60" s="1"/>
      <c r="B60" s="1"/>
      <c r="C60" s="1"/>
      <c r="D60" s="463" t="s">
        <v>550</v>
      </c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1"/>
      <c r="T60" s="1"/>
      <c r="U60" s="50"/>
      <c r="V60" s="515" t="s">
        <v>451</v>
      </c>
      <c r="W60" s="515"/>
      <c r="X60" s="515"/>
      <c r="Y60" s="515"/>
      <c r="Z60" s="515"/>
      <c r="AA60" s="515"/>
      <c r="AB60" s="515"/>
      <c r="AC60" s="515"/>
      <c r="AD60" s="515"/>
      <c r="AE60" s="515"/>
      <c r="AF60" s="515"/>
      <c r="AG60" s="515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  <c r="AG61" s="515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15"/>
      <c r="W62" s="515"/>
      <c r="X62" s="515"/>
      <c r="Y62" s="515"/>
      <c r="Z62" s="515"/>
      <c r="AA62" s="515"/>
      <c r="AB62" s="515"/>
      <c r="AC62" s="515"/>
      <c r="AD62" s="515"/>
      <c r="AE62" s="515"/>
      <c r="AF62" s="515"/>
      <c r="AG62" s="515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463" t="s">
        <v>119</v>
      </c>
      <c r="E65" s="463"/>
      <c r="F65" s="463"/>
      <c r="G65" s="463"/>
      <c r="H65" s="463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1"/>
      <c r="T65" s="1"/>
      <c r="U65" s="50"/>
      <c r="V65" s="515" t="s">
        <v>231</v>
      </c>
      <c r="W65" s="515"/>
      <c r="X65" s="515"/>
      <c r="Y65" s="515"/>
      <c r="Z65" s="515"/>
      <c r="AA65" s="515"/>
      <c r="AB65" s="515"/>
      <c r="AC65" s="515"/>
      <c r="AD65" s="515"/>
      <c r="AE65" s="515"/>
      <c r="AF65" s="515"/>
      <c r="AG65" s="515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1"/>
      <c r="T66" s="1"/>
      <c r="U66" s="50"/>
      <c r="V66" s="515"/>
      <c r="W66" s="515"/>
      <c r="X66" s="515"/>
      <c r="Y66" s="515"/>
      <c r="Z66" s="515"/>
      <c r="AA66" s="515"/>
      <c r="AB66" s="515"/>
      <c r="AC66" s="515"/>
      <c r="AD66" s="515"/>
      <c r="AE66" s="515"/>
      <c r="AF66" s="515"/>
      <c r="AG66" s="515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697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515"/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1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49" t="s">
        <v>563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5"/>
      <c r="B72" s="45">
        <v>2125</v>
      </c>
      <c r="C72" s="45">
        <v>2250</v>
      </c>
      <c r="D72" s="45">
        <v>2375</v>
      </c>
      <c r="E72" s="45">
        <v>2500</v>
      </c>
      <c r="F72" s="45">
        <v>2625</v>
      </c>
      <c r="G72" s="45">
        <v>2750</v>
      </c>
      <c r="H72" s="45">
        <v>2875</v>
      </c>
      <c r="I72" s="45">
        <v>3000</v>
      </c>
      <c r="J72" s="45">
        <v>3125</v>
      </c>
      <c r="K72" s="45">
        <v>3250</v>
      </c>
      <c r="L72" s="45">
        <v>3375</v>
      </c>
      <c r="M72" s="45">
        <v>3500</v>
      </c>
      <c r="N72" s="45">
        <v>3625</v>
      </c>
      <c r="O72" s="45">
        <v>3750</v>
      </c>
      <c r="P72" s="45">
        <v>3875</v>
      </c>
      <c r="Q72" s="45">
        <v>4000</v>
      </c>
      <c r="R72" s="45">
        <v>4125</v>
      </c>
      <c r="S72" s="45">
        <v>4250</v>
      </c>
      <c r="T72" s="45">
        <v>4375</v>
      </c>
      <c r="U72" s="45">
        <v>4500</v>
      </c>
      <c r="V72" s="45">
        <v>4625</v>
      </c>
      <c r="W72" s="45">
        <v>4750</v>
      </c>
      <c r="X72" s="45">
        <v>4875</v>
      </c>
      <c r="Y72" s="45">
        <v>5000</v>
      </c>
      <c r="Z72" s="45">
        <v>5125</v>
      </c>
      <c r="AA72" s="45">
        <v>5250</v>
      </c>
      <c r="AB72" s="45">
        <v>5375</v>
      </c>
      <c r="AC72" s="45">
        <v>5500</v>
      </c>
      <c r="AD72" s="45">
        <v>5625</v>
      </c>
      <c r="AE72" s="45">
        <v>5750</v>
      </c>
      <c r="AF72" s="45">
        <v>5875</v>
      </c>
      <c r="AG72" s="45">
        <v>6000</v>
      </c>
      <c r="AH72" s="45">
        <v>6125</v>
      </c>
      <c r="AI72" s="45">
        <v>6250</v>
      </c>
      <c r="AJ72" s="45">
        <v>6375</v>
      </c>
      <c r="AK72" s="45">
        <v>6500</v>
      </c>
      <c r="AL72" s="45">
        <v>6625</v>
      </c>
      <c r="AM72" s="45">
        <v>6750</v>
      </c>
      <c r="AN72" s="45">
        <v>6875</v>
      </c>
      <c r="AO72" s="45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38" customFormat="1" hidden="1" outlineLevel="1">
      <c r="A73" s="160">
        <v>1875</v>
      </c>
      <c r="B73" s="165">
        <v>143390.42000000001</v>
      </c>
      <c r="C73" s="165">
        <v>153490.6</v>
      </c>
      <c r="D73" s="165">
        <v>157277.91</v>
      </c>
      <c r="E73" s="165">
        <v>160646.01</v>
      </c>
      <c r="F73" s="165">
        <v>169205.31</v>
      </c>
      <c r="G73" s="165">
        <v>178184.85</v>
      </c>
      <c r="H73" s="165">
        <v>181971.13</v>
      </c>
      <c r="I73" s="165">
        <v>185620.42</v>
      </c>
      <c r="J73" s="165">
        <v>201052.91</v>
      </c>
      <c r="K73" s="165">
        <v>204561.09</v>
      </c>
      <c r="L73" s="165">
        <v>208770.7</v>
      </c>
      <c r="M73" s="165">
        <v>211716.5</v>
      </c>
      <c r="N73" s="165">
        <v>221677.63</v>
      </c>
      <c r="O73" s="165">
        <v>230656.14</v>
      </c>
      <c r="P73" s="165">
        <v>235146.94</v>
      </c>
      <c r="Q73" s="165">
        <v>239075.36</v>
      </c>
      <c r="R73" s="165">
        <v>252262.45</v>
      </c>
      <c r="S73" s="165">
        <v>256752.22</v>
      </c>
      <c r="T73" s="165">
        <v>260540.56</v>
      </c>
      <c r="U73" s="165">
        <v>264326.84000000003</v>
      </c>
      <c r="V73" s="165">
        <v>276954.64</v>
      </c>
      <c r="W73" s="165">
        <v>288600.84999999998</v>
      </c>
      <c r="X73" s="165">
        <v>292251.17</v>
      </c>
      <c r="Y73" s="165">
        <v>296458.71999999997</v>
      </c>
      <c r="Z73" s="165">
        <v>300669.36</v>
      </c>
      <c r="AA73" s="165">
        <v>311189.78000000003</v>
      </c>
      <c r="AB73" s="165">
        <v>316662.17</v>
      </c>
      <c r="AC73" s="165">
        <v>321572.18</v>
      </c>
      <c r="AD73" s="165">
        <v>326344.17</v>
      </c>
      <c r="AE73" s="165">
        <v>331112.03999999998</v>
      </c>
      <c r="AF73" s="165">
        <v>341214.28</v>
      </c>
      <c r="AG73" s="165">
        <v>346545.56</v>
      </c>
      <c r="AH73" s="165">
        <v>357911.61</v>
      </c>
      <c r="AI73" s="165">
        <v>368573.14</v>
      </c>
      <c r="AJ73" s="165">
        <v>374047.59</v>
      </c>
      <c r="AK73" s="165">
        <v>379096.65</v>
      </c>
      <c r="AL73" s="165">
        <v>384005.63</v>
      </c>
      <c r="AM73" s="165">
        <v>395091.52</v>
      </c>
      <c r="AN73" s="165">
        <v>400560.82</v>
      </c>
      <c r="AO73" s="165">
        <v>405473.92</v>
      </c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5">
        <v>2000</v>
      </c>
      <c r="B74" s="165">
        <v>147463.04000000001</v>
      </c>
      <c r="C74" s="165">
        <v>156578.54</v>
      </c>
      <c r="D74" s="165">
        <v>160646.01</v>
      </c>
      <c r="E74" s="165">
        <v>163874.03</v>
      </c>
      <c r="F74" s="165">
        <v>172711.43</v>
      </c>
      <c r="G74" s="165">
        <v>181833.11</v>
      </c>
      <c r="H74" s="165">
        <v>185620.42</v>
      </c>
      <c r="I74" s="165">
        <v>189127.57</v>
      </c>
      <c r="J74" s="165">
        <v>205400.54</v>
      </c>
      <c r="K74" s="165">
        <v>208770.7</v>
      </c>
      <c r="L74" s="165">
        <v>212982.37</v>
      </c>
      <c r="M74" s="165">
        <v>216346.35</v>
      </c>
      <c r="N74" s="165">
        <v>226447.56</v>
      </c>
      <c r="O74" s="165">
        <v>235428.13</v>
      </c>
      <c r="P74" s="165">
        <v>239917.9</v>
      </c>
      <c r="Q74" s="165">
        <v>243984.34</v>
      </c>
      <c r="R74" s="165">
        <v>257454.68</v>
      </c>
      <c r="S74" s="165">
        <v>261943.42</v>
      </c>
      <c r="T74" s="165">
        <v>265872.87</v>
      </c>
      <c r="U74" s="165">
        <v>269941.37</v>
      </c>
      <c r="V74" s="165">
        <v>282566.08</v>
      </c>
      <c r="W74" s="165">
        <v>294775.7</v>
      </c>
      <c r="X74" s="165">
        <v>298285.94</v>
      </c>
      <c r="Y74" s="165">
        <v>302352.38</v>
      </c>
      <c r="Z74" s="165">
        <v>306981.2</v>
      </c>
      <c r="AA74" s="165">
        <v>317504.71000000002</v>
      </c>
      <c r="AB74" s="165">
        <v>322975.03999999998</v>
      </c>
      <c r="AC74" s="165">
        <v>328026.15999999997</v>
      </c>
      <c r="AD74" s="165">
        <v>332936.17</v>
      </c>
      <c r="AE74" s="165">
        <v>337708.16</v>
      </c>
      <c r="AF74" s="165">
        <v>347949.45</v>
      </c>
      <c r="AG74" s="165">
        <v>353562.95</v>
      </c>
      <c r="AH74" s="165">
        <v>365067.02</v>
      </c>
      <c r="AI74" s="165">
        <v>376009.74</v>
      </c>
      <c r="AJ74" s="165">
        <v>381762.29</v>
      </c>
      <c r="AK74" s="165">
        <v>387094.6</v>
      </c>
      <c r="AL74" s="165">
        <v>391865.56</v>
      </c>
      <c r="AM74" s="165">
        <v>403368.6</v>
      </c>
      <c r="AN74" s="165">
        <v>408698.85</v>
      </c>
      <c r="AO74" s="165">
        <v>413749.97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0">
        <v>2125</v>
      </c>
      <c r="B75" s="165">
        <v>151245.20000000001</v>
      </c>
      <c r="C75" s="165">
        <v>157277.91</v>
      </c>
      <c r="D75" s="165">
        <v>163874.03</v>
      </c>
      <c r="E75" s="165">
        <v>172571.35</v>
      </c>
      <c r="F75" s="165">
        <v>176357.63</v>
      </c>
      <c r="G75" s="165">
        <v>185620.42</v>
      </c>
      <c r="H75" s="165">
        <v>189687.89</v>
      </c>
      <c r="I75" s="165">
        <v>199087.67</v>
      </c>
      <c r="J75" s="165">
        <v>209610.15</v>
      </c>
      <c r="K75" s="165">
        <v>213401.58</v>
      </c>
      <c r="L75" s="165">
        <v>217748.18</v>
      </c>
      <c r="M75" s="165">
        <v>228412.79999999999</v>
      </c>
      <c r="N75" s="165">
        <v>230797.25</v>
      </c>
      <c r="O75" s="165">
        <v>239917.9</v>
      </c>
      <c r="P75" s="165">
        <v>243984.34</v>
      </c>
      <c r="Q75" s="165">
        <v>255910.71</v>
      </c>
      <c r="R75" s="165">
        <v>262505.8</v>
      </c>
      <c r="S75" s="165">
        <v>268118.27</v>
      </c>
      <c r="T75" s="165">
        <v>271062.01</v>
      </c>
      <c r="U75" s="165">
        <v>282989.40999999997</v>
      </c>
      <c r="V75" s="165">
        <v>288040.53000000003</v>
      </c>
      <c r="W75" s="165">
        <v>301230.71000000002</v>
      </c>
      <c r="X75" s="165">
        <v>305155.01</v>
      </c>
      <c r="Y75" s="165">
        <v>309787.95</v>
      </c>
      <c r="Z75" s="165">
        <v>318345.19</v>
      </c>
      <c r="AA75" s="165">
        <v>329849.26</v>
      </c>
      <c r="AB75" s="165">
        <v>334900.38</v>
      </c>
      <c r="AC75" s="165">
        <v>339951.5</v>
      </c>
      <c r="AD75" s="165">
        <v>344722.46</v>
      </c>
      <c r="AE75" s="165">
        <v>349913.66</v>
      </c>
      <c r="AF75" s="165">
        <v>360856.38</v>
      </c>
      <c r="AG75" s="165">
        <v>365487.26</v>
      </c>
      <c r="AH75" s="165">
        <v>378536.33</v>
      </c>
      <c r="AI75" s="165">
        <v>388496.43</v>
      </c>
      <c r="AJ75" s="165">
        <v>394108.9</v>
      </c>
      <c r="AK75" s="165">
        <v>399301.13</v>
      </c>
      <c r="AL75" s="165">
        <v>404771.46</v>
      </c>
      <c r="AM75" s="165">
        <v>415573.07</v>
      </c>
      <c r="AN75" s="165">
        <v>420905.38</v>
      </c>
      <c r="AO75" s="165">
        <v>425536.26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0">
        <v>2250</v>
      </c>
      <c r="B76" s="165">
        <v>170961.46</v>
      </c>
      <c r="C76" s="165">
        <v>174787.91</v>
      </c>
      <c r="D76" s="165">
        <v>178881.13</v>
      </c>
      <c r="E76" s="165">
        <v>182842.51</v>
      </c>
      <c r="F76" s="165">
        <v>193799.65</v>
      </c>
      <c r="G76" s="165">
        <v>204758.85</v>
      </c>
      <c r="H76" s="165">
        <v>209244.5</v>
      </c>
      <c r="I76" s="165">
        <v>213338.75</v>
      </c>
      <c r="J76" s="165">
        <v>217609.13</v>
      </c>
      <c r="K76" s="165">
        <v>221395.41</v>
      </c>
      <c r="L76" s="165">
        <v>230234.87</v>
      </c>
      <c r="M76" s="165">
        <v>234305.43</v>
      </c>
      <c r="N76" s="165">
        <v>246510.93</v>
      </c>
      <c r="O76" s="165">
        <v>252262.45</v>
      </c>
      <c r="P76" s="165">
        <v>256333.01</v>
      </c>
      <c r="Q76" s="165">
        <v>265729.7</v>
      </c>
      <c r="R76" s="165">
        <v>278641.78000000003</v>
      </c>
      <c r="S76" s="165">
        <v>284111.08</v>
      </c>
      <c r="T76" s="165">
        <v>288461.8</v>
      </c>
      <c r="U76" s="165">
        <v>293512.92</v>
      </c>
      <c r="V76" s="165">
        <v>307681.59999999998</v>
      </c>
      <c r="W76" s="165">
        <v>312029.23</v>
      </c>
      <c r="X76" s="165">
        <v>316380.98</v>
      </c>
      <c r="Y76" s="165">
        <v>330130.45</v>
      </c>
      <c r="Z76" s="165">
        <v>332094.65999999997</v>
      </c>
      <c r="AA76" s="165">
        <v>335461.73</v>
      </c>
      <c r="AB76" s="165">
        <v>340373.8</v>
      </c>
      <c r="AC76" s="165">
        <v>346124.29</v>
      </c>
      <c r="AD76" s="165">
        <v>351175.41</v>
      </c>
      <c r="AE76" s="165">
        <v>357208.12</v>
      </c>
      <c r="AF76" s="165">
        <v>367030.2</v>
      </c>
      <c r="AG76" s="165">
        <v>373344.1</v>
      </c>
      <c r="AH76" s="165">
        <v>385972.93</v>
      </c>
      <c r="AI76" s="165">
        <v>396634.46</v>
      </c>
      <c r="AJ76" s="165">
        <v>402106.85</v>
      </c>
      <c r="AK76" s="165">
        <v>407857.34</v>
      </c>
      <c r="AL76" s="165">
        <v>413610.92</v>
      </c>
      <c r="AM76" s="165">
        <v>424556.73</v>
      </c>
      <c r="AN76" s="165">
        <v>430586.35</v>
      </c>
      <c r="AO76" s="165">
        <v>435917.63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2375</v>
      </c>
      <c r="B77" s="165">
        <v>174787.91</v>
      </c>
      <c r="C77" s="165">
        <v>178353.77</v>
      </c>
      <c r="D77" s="165">
        <v>182049.41</v>
      </c>
      <c r="E77" s="165">
        <v>185878.95</v>
      </c>
      <c r="F77" s="165">
        <v>197497.35</v>
      </c>
      <c r="G77" s="165">
        <v>209641.05</v>
      </c>
      <c r="H77" s="165">
        <v>213073.01</v>
      </c>
      <c r="I77" s="165">
        <v>216768.65</v>
      </c>
      <c r="J77" s="165">
        <v>221395.41</v>
      </c>
      <c r="K77" s="165">
        <v>225462.88</v>
      </c>
      <c r="L77" s="165">
        <v>238934.25</v>
      </c>
      <c r="M77" s="165">
        <v>251702.13</v>
      </c>
      <c r="N77" s="165">
        <v>256192.93</v>
      </c>
      <c r="O77" s="165">
        <v>257454.68</v>
      </c>
      <c r="P77" s="165">
        <v>266715.40999999997</v>
      </c>
      <c r="Q77" s="165">
        <v>276114.15999999997</v>
      </c>
      <c r="R77" s="165">
        <v>301524.26</v>
      </c>
      <c r="S77" s="165">
        <v>307332.43</v>
      </c>
      <c r="T77" s="165">
        <v>312217.71999999997</v>
      </c>
      <c r="U77" s="165">
        <v>317234.84999999998</v>
      </c>
      <c r="V77" s="165">
        <v>332152.34000000003</v>
      </c>
      <c r="W77" s="165">
        <v>346807.18</v>
      </c>
      <c r="X77" s="165">
        <v>351558.57</v>
      </c>
      <c r="Y77" s="165">
        <v>356048.34</v>
      </c>
      <c r="Z77" s="165">
        <v>358158.81</v>
      </c>
      <c r="AA77" s="165">
        <v>368573.14</v>
      </c>
      <c r="AB77" s="165">
        <v>374327.75</v>
      </c>
      <c r="AC77" s="165">
        <v>380779.67</v>
      </c>
      <c r="AD77" s="165">
        <v>387234.68</v>
      </c>
      <c r="AE77" s="165">
        <v>392424.85</v>
      </c>
      <c r="AF77" s="165">
        <v>405753.05</v>
      </c>
      <c r="AG77" s="165">
        <v>411787.82</v>
      </c>
      <c r="AH77" s="165">
        <v>426518.88</v>
      </c>
      <c r="AI77" s="165">
        <v>438443.19</v>
      </c>
      <c r="AJ77" s="165">
        <v>444759.15</v>
      </c>
      <c r="AK77" s="165">
        <v>450791.86</v>
      </c>
      <c r="AL77" s="165">
        <v>457103.7</v>
      </c>
      <c r="AM77" s="165">
        <v>469170.15</v>
      </c>
      <c r="AN77" s="165">
        <v>476184.45</v>
      </c>
      <c r="AO77" s="165">
        <v>482498.35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2500</v>
      </c>
      <c r="B78" s="165">
        <v>178221.93</v>
      </c>
      <c r="C78" s="165">
        <v>181785.73</v>
      </c>
      <c r="D78" s="165">
        <v>185483.43</v>
      </c>
      <c r="E78" s="165">
        <v>196001.79</v>
      </c>
      <c r="F78" s="165">
        <v>203577.44</v>
      </c>
      <c r="G78" s="165">
        <v>215505.87</v>
      </c>
      <c r="H78" s="165">
        <v>219713.42</v>
      </c>
      <c r="I78" s="165">
        <v>227848.36</v>
      </c>
      <c r="J78" s="165">
        <v>234586.62</v>
      </c>
      <c r="K78" s="165">
        <v>246230.77</v>
      </c>
      <c r="L78" s="165">
        <v>250999.67</v>
      </c>
      <c r="M78" s="165">
        <v>262923.98</v>
      </c>
      <c r="N78" s="165">
        <v>269099.86</v>
      </c>
      <c r="O78" s="165">
        <v>281165.28000000003</v>
      </c>
      <c r="P78" s="165">
        <v>285230.69</v>
      </c>
      <c r="Q78" s="165">
        <v>295477.13</v>
      </c>
      <c r="R78" s="165">
        <v>307332.43</v>
      </c>
      <c r="S78" s="165">
        <v>312481.40000000002</v>
      </c>
      <c r="T78" s="165">
        <v>317630.37</v>
      </c>
      <c r="U78" s="165">
        <v>328586.48</v>
      </c>
      <c r="V78" s="165">
        <v>338618.68</v>
      </c>
      <c r="W78" s="165">
        <v>354328.24</v>
      </c>
      <c r="X78" s="165">
        <v>358555.36</v>
      </c>
      <c r="Y78" s="165">
        <v>363705.36</v>
      </c>
      <c r="Z78" s="165">
        <v>379659.03</v>
      </c>
      <c r="AA78" s="165">
        <v>393268.42</v>
      </c>
      <c r="AB78" s="165">
        <v>399861.45</v>
      </c>
      <c r="AC78" s="165">
        <v>406315.43</v>
      </c>
      <c r="AD78" s="165">
        <v>413046.48</v>
      </c>
      <c r="AE78" s="165">
        <v>420206.01</v>
      </c>
      <c r="AF78" s="165">
        <v>432971.83</v>
      </c>
      <c r="AG78" s="165">
        <v>439286.76</v>
      </c>
      <c r="AH78" s="165">
        <v>454300.04</v>
      </c>
      <c r="AI78" s="165">
        <v>469170.15</v>
      </c>
      <c r="AJ78" s="165">
        <v>475764.21</v>
      </c>
      <c r="AK78" s="165">
        <v>482637.4</v>
      </c>
      <c r="AL78" s="165">
        <v>488674.23</v>
      </c>
      <c r="AM78" s="165">
        <v>502421.64</v>
      </c>
      <c r="AN78" s="165">
        <v>509579.11</v>
      </c>
      <c r="AO78" s="165">
        <v>517293.81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2625</v>
      </c>
      <c r="B79" s="165">
        <v>179443.51</v>
      </c>
      <c r="C79" s="165">
        <v>184495.66</v>
      </c>
      <c r="D79" s="165">
        <v>195160.28</v>
      </c>
      <c r="E79" s="165">
        <v>204981.33</v>
      </c>
      <c r="F79" s="165">
        <v>212134.68</v>
      </c>
      <c r="G79" s="165">
        <v>220415.88</v>
      </c>
      <c r="H79" s="165">
        <v>229393.36</v>
      </c>
      <c r="I79" s="165">
        <v>240336.08</v>
      </c>
      <c r="J79" s="165">
        <v>252678.57</v>
      </c>
      <c r="K79" s="165">
        <v>258296.19</v>
      </c>
      <c r="L79" s="165">
        <v>263487.39</v>
      </c>
      <c r="M79" s="165">
        <v>275834</v>
      </c>
      <c r="N79" s="165">
        <v>280885.12</v>
      </c>
      <c r="O79" s="165">
        <v>294635.62</v>
      </c>
      <c r="P79" s="165">
        <v>299405.55</v>
      </c>
      <c r="Q79" s="165">
        <v>304312.46999999997</v>
      </c>
      <c r="R79" s="165">
        <v>320591.62</v>
      </c>
      <c r="S79" s="165">
        <v>326344.17</v>
      </c>
      <c r="T79" s="165">
        <v>331956.64</v>
      </c>
      <c r="U79" s="165">
        <v>347248.02</v>
      </c>
      <c r="V79" s="165">
        <v>354122.23999999999</v>
      </c>
      <c r="W79" s="165">
        <v>362539.4</v>
      </c>
      <c r="X79" s="165">
        <v>366889.09</v>
      </c>
      <c r="Y79" s="165">
        <v>379096.65</v>
      </c>
      <c r="Z79" s="165">
        <v>384427.93</v>
      </c>
      <c r="AA79" s="165">
        <v>393407.47</v>
      </c>
      <c r="AB79" s="165">
        <v>399580.26</v>
      </c>
      <c r="AC79" s="165">
        <v>406455.51</v>
      </c>
      <c r="AD79" s="165">
        <v>413331.79</v>
      </c>
      <c r="AE79" s="165">
        <v>419222.36</v>
      </c>
      <c r="AF79" s="165">
        <v>431990.24</v>
      </c>
      <c r="AG79" s="165">
        <v>438443.19</v>
      </c>
      <c r="AH79" s="165">
        <v>469170.15</v>
      </c>
      <c r="AI79" s="165">
        <v>496812.26</v>
      </c>
      <c r="AJ79" s="165">
        <v>500736.56</v>
      </c>
      <c r="AK79" s="165">
        <v>504244.74</v>
      </c>
      <c r="AL79" s="165">
        <v>507192.6</v>
      </c>
      <c r="AM79" s="165">
        <v>513505.47</v>
      </c>
      <c r="AN79" s="165">
        <v>516592.38</v>
      </c>
      <c r="AO79" s="165">
        <v>517996.27</v>
      </c>
    </row>
    <row r="80" spans="1:52" hidden="1" outlineLevel="1">
      <c r="A80" s="160">
        <v>2750</v>
      </c>
      <c r="B80" s="165">
        <v>187330.22</v>
      </c>
      <c r="C80" s="165">
        <v>195300.36</v>
      </c>
      <c r="D80" s="165">
        <v>200913.86</v>
      </c>
      <c r="E80" s="165">
        <v>211154.12</v>
      </c>
      <c r="F80" s="165">
        <v>217889.29</v>
      </c>
      <c r="G80" s="165">
        <v>230656.14</v>
      </c>
      <c r="H80" s="165">
        <v>235285.99</v>
      </c>
      <c r="I80" s="165">
        <v>247770.62</v>
      </c>
      <c r="J80" s="165">
        <v>261102.94</v>
      </c>
      <c r="K80" s="165">
        <v>265872.87</v>
      </c>
      <c r="L80" s="165">
        <v>271062.01</v>
      </c>
      <c r="M80" s="165">
        <v>284391.24</v>
      </c>
      <c r="N80" s="165">
        <v>290144.82</v>
      </c>
      <c r="O80" s="165">
        <v>304312.46999999997</v>
      </c>
      <c r="P80" s="165">
        <v>309084.46000000002</v>
      </c>
      <c r="Q80" s="165">
        <v>313716.37</v>
      </c>
      <c r="R80" s="165">
        <v>331112.03999999998</v>
      </c>
      <c r="S80" s="165">
        <v>337708.16</v>
      </c>
      <c r="T80" s="165">
        <v>344021.03</v>
      </c>
      <c r="U80" s="165">
        <v>360155.98</v>
      </c>
      <c r="V80" s="165">
        <v>366047.58</v>
      </c>
      <c r="W80" s="165">
        <v>373763.31</v>
      </c>
      <c r="X80" s="165">
        <v>379096.65</v>
      </c>
      <c r="Y80" s="165">
        <v>391442.23</v>
      </c>
      <c r="Z80" s="165">
        <v>397477</v>
      </c>
      <c r="AA80" s="165">
        <v>406455.51</v>
      </c>
      <c r="AB80" s="165">
        <v>413469.81</v>
      </c>
      <c r="AC80" s="165">
        <v>420345.06</v>
      </c>
      <c r="AD80" s="165">
        <v>426518.88</v>
      </c>
      <c r="AE80" s="165">
        <v>433535.24</v>
      </c>
      <c r="AF80" s="165">
        <v>447141.54</v>
      </c>
      <c r="AG80" s="165">
        <v>454018.85</v>
      </c>
      <c r="AH80" s="165">
        <v>497230.44</v>
      </c>
      <c r="AI80" s="165">
        <v>498774.41</v>
      </c>
      <c r="AJ80" s="165">
        <v>500876.64</v>
      </c>
      <c r="AK80" s="165">
        <v>508171.1</v>
      </c>
      <c r="AL80" s="165">
        <v>510276.42</v>
      </c>
      <c r="AM80" s="165">
        <v>518417.54</v>
      </c>
      <c r="AN80" s="165">
        <v>525009.54</v>
      </c>
      <c r="AO80" s="165">
        <v>532025.9</v>
      </c>
    </row>
    <row r="81" spans="1:41" hidden="1" outlineLevel="1">
      <c r="A81" s="160">
        <v>2875</v>
      </c>
      <c r="B81" s="165">
        <v>190389.32</v>
      </c>
      <c r="C81" s="165">
        <v>199930.21</v>
      </c>
      <c r="D81" s="165">
        <v>204561.09</v>
      </c>
      <c r="E81" s="165">
        <v>214804.44</v>
      </c>
      <c r="F81" s="165">
        <v>221677.63</v>
      </c>
      <c r="G81" s="165">
        <v>234586.62</v>
      </c>
      <c r="H81" s="165">
        <v>239917.9</v>
      </c>
      <c r="I81" s="165">
        <v>252542.61</v>
      </c>
      <c r="J81" s="165">
        <v>265872.87</v>
      </c>
      <c r="K81" s="165">
        <v>271062.01</v>
      </c>
      <c r="L81" s="165">
        <v>276114.15999999997</v>
      </c>
      <c r="M81" s="165">
        <v>288600.84999999998</v>
      </c>
      <c r="N81" s="165">
        <v>295615.15000000002</v>
      </c>
      <c r="O81" s="165">
        <v>309787.95</v>
      </c>
      <c r="P81" s="165">
        <v>314695.90000000002</v>
      </c>
      <c r="Q81" s="165">
        <v>329007.75</v>
      </c>
      <c r="R81" s="165">
        <v>336585.46</v>
      </c>
      <c r="S81" s="165">
        <v>344021.03</v>
      </c>
      <c r="T81" s="165">
        <v>348089.53</v>
      </c>
      <c r="U81" s="165">
        <v>364506.7</v>
      </c>
      <c r="V81" s="165">
        <v>371377.83</v>
      </c>
      <c r="W81" s="165">
        <v>388496.43</v>
      </c>
      <c r="X81" s="165">
        <v>393124.22</v>
      </c>
      <c r="Y81" s="165">
        <v>398458.59</v>
      </c>
      <c r="Z81" s="165">
        <v>416838.94</v>
      </c>
      <c r="AA81" s="165">
        <v>431571.03</v>
      </c>
      <c r="AB81" s="165">
        <v>438301.05</v>
      </c>
      <c r="AC81" s="165">
        <v>446018.84</v>
      </c>
      <c r="AD81" s="165">
        <v>453317.42</v>
      </c>
      <c r="AE81" s="165">
        <v>460049.5</v>
      </c>
      <c r="AF81" s="165">
        <v>473941.11</v>
      </c>
      <c r="AG81" s="165">
        <v>480675.25</v>
      </c>
      <c r="AH81" s="165">
        <v>507894.03</v>
      </c>
      <c r="AI81" s="165">
        <v>512244.75</v>
      </c>
      <c r="AJ81" s="165">
        <v>519399.13</v>
      </c>
      <c r="AK81" s="165">
        <v>526834.69999999995</v>
      </c>
      <c r="AL81" s="165">
        <v>534411.38</v>
      </c>
      <c r="AM81" s="165">
        <v>549841.81000000006</v>
      </c>
      <c r="AN81" s="165">
        <v>555597.44999999995</v>
      </c>
      <c r="AO81" s="165">
        <v>571029.93999999994</v>
      </c>
    </row>
    <row r="82" spans="1:41" hidden="1" outlineLevel="1">
      <c r="A82" s="160">
        <v>3000</v>
      </c>
      <c r="B82" s="165">
        <v>208848.98</v>
      </c>
      <c r="C82" s="165">
        <v>214127.73</v>
      </c>
      <c r="D82" s="165">
        <v>219542.44</v>
      </c>
      <c r="E82" s="165">
        <v>228974.15</v>
      </c>
      <c r="F82" s="165">
        <v>239477.06</v>
      </c>
      <c r="G82" s="165">
        <v>254658.23</v>
      </c>
      <c r="H82" s="165">
        <v>259413.74</v>
      </c>
      <c r="I82" s="165">
        <v>268398.43</v>
      </c>
      <c r="J82" s="165">
        <v>287197.99</v>
      </c>
      <c r="K82" s="165">
        <v>292669.34999999998</v>
      </c>
      <c r="L82" s="165">
        <v>298984.28000000003</v>
      </c>
      <c r="M82" s="165">
        <v>305298.18</v>
      </c>
      <c r="N82" s="165">
        <v>320730.67</v>
      </c>
      <c r="O82" s="165">
        <v>336026.17</v>
      </c>
      <c r="P82" s="165">
        <v>342056.82</v>
      </c>
      <c r="Q82" s="165">
        <v>348650.88</v>
      </c>
      <c r="R82" s="165">
        <v>372547.91</v>
      </c>
      <c r="S82" s="165">
        <v>380073.09</v>
      </c>
      <c r="T82" s="165">
        <v>386409.65</v>
      </c>
      <c r="U82" s="165">
        <v>392087.01</v>
      </c>
      <c r="V82" s="165">
        <v>410305.65</v>
      </c>
      <c r="W82" s="165">
        <v>428654.07</v>
      </c>
      <c r="X82" s="165">
        <v>434598.2</v>
      </c>
      <c r="Y82" s="165">
        <v>440933.73</v>
      </c>
      <c r="Z82" s="165">
        <v>442651.77</v>
      </c>
      <c r="AA82" s="165">
        <v>456962.59</v>
      </c>
      <c r="AB82" s="165">
        <v>465945.22</v>
      </c>
      <c r="AC82" s="165">
        <v>473519.84</v>
      </c>
      <c r="AD82" s="165">
        <v>479972.79</v>
      </c>
      <c r="AE82" s="165">
        <v>488250.9</v>
      </c>
      <c r="AF82" s="165">
        <v>503683.39</v>
      </c>
      <c r="AG82" s="165">
        <v>511401.18</v>
      </c>
      <c r="AH82" s="165">
        <v>533288.68000000005</v>
      </c>
      <c r="AI82" s="165">
        <v>547880.68999999994</v>
      </c>
      <c r="AJ82" s="165">
        <v>552229.35</v>
      </c>
      <c r="AK82" s="165">
        <v>560226.27</v>
      </c>
      <c r="AL82" s="165">
        <v>567801.92000000004</v>
      </c>
      <c r="AM82" s="165">
        <v>590390.85</v>
      </c>
      <c r="AN82" s="165">
        <v>594459.35</v>
      </c>
      <c r="AO82" s="165">
        <v>599231.34</v>
      </c>
    </row>
    <row r="83" spans="1:41" hidden="1" outlineLevel="1">
      <c r="A83" s="160">
        <v>3125</v>
      </c>
      <c r="B83" s="165">
        <v>212016.23</v>
      </c>
      <c r="C83" s="165">
        <v>217694.62</v>
      </c>
      <c r="D83" s="165">
        <v>225185.81</v>
      </c>
      <c r="E83" s="165">
        <v>242160.21</v>
      </c>
      <c r="F83" s="165">
        <v>250860.62</v>
      </c>
      <c r="G83" s="165">
        <v>261102.94</v>
      </c>
      <c r="H83" s="165">
        <v>266998.65999999997</v>
      </c>
      <c r="I83" s="165">
        <v>286774.65999999997</v>
      </c>
      <c r="J83" s="165">
        <v>302185.52</v>
      </c>
      <c r="K83" s="165">
        <v>307201.62</v>
      </c>
      <c r="L83" s="165">
        <v>312481.40000000002</v>
      </c>
      <c r="M83" s="165">
        <v>327606.95</v>
      </c>
      <c r="N83" s="165">
        <v>335461.73</v>
      </c>
      <c r="O83" s="165">
        <v>352481.45</v>
      </c>
      <c r="P83" s="165">
        <v>358819.04</v>
      </c>
      <c r="Q83" s="165">
        <v>365347.18</v>
      </c>
      <c r="R83" s="165">
        <v>378753.66</v>
      </c>
      <c r="S83" s="165">
        <v>386409.65</v>
      </c>
      <c r="T83" s="165">
        <v>392351.72</v>
      </c>
      <c r="U83" s="165">
        <v>406174.32</v>
      </c>
      <c r="V83" s="165">
        <v>417168.54</v>
      </c>
      <c r="W83" s="165">
        <v>435787.85</v>
      </c>
      <c r="X83" s="165">
        <v>441199.47</v>
      </c>
      <c r="Y83" s="165">
        <v>446610.06</v>
      </c>
      <c r="Z83" s="165">
        <v>457944.18</v>
      </c>
      <c r="AA83" s="165">
        <v>463978.95</v>
      </c>
      <c r="AB83" s="165">
        <v>467766.26</v>
      </c>
      <c r="AC83" s="165">
        <v>470992.22</v>
      </c>
      <c r="AD83" s="165">
        <v>478428.82</v>
      </c>
      <c r="AE83" s="165">
        <v>486005.5</v>
      </c>
      <c r="AF83" s="165">
        <v>500876.64</v>
      </c>
      <c r="AG83" s="165">
        <v>514908.33</v>
      </c>
      <c r="AH83" s="165">
        <v>525853.11</v>
      </c>
      <c r="AI83" s="165">
        <v>541285.6</v>
      </c>
      <c r="AJ83" s="165">
        <v>555035.06999999995</v>
      </c>
      <c r="AK83" s="165">
        <v>567522.79</v>
      </c>
      <c r="AL83" s="165">
        <v>572151.61</v>
      </c>
      <c r="AM83" s="165">
        <v>578604.56000000006</v>
      </c>
      <c r="AN83" s="165">
        <v>586884.73</v>
      </c>
      <c r="AO83" s="165">
        <v>593476.73</v>
      </c>
    </row>
    <row r="84" spans="1:41" hidden="1" outlineLevel="1">
      <c r="A84" s="160">
        <v>3250</v>
      </c>
      <c r="B84" s="165">
        <v>215186.57</v>
      </c>
      <c r="C84" s="165">
        <v>224623.43</v>
      </c>
      <c r="D84" s="165">
        <v>232760.43</v>
      </c>
      <c r="E84" s="165">
        <v>245386.17</v>
      </c>
      <c r="F84" s="165">
        <v>254507.85</v>
      </c>
      <c r="G84" s="165">
        <v>265169.38</v>
      </c>
      <c r="H84" s="165">
        <v>270640.74</v>
      </c>
      <c r="I84" s="165">
        <v>290144.82</v>
      </c>
      <c r="J84" s="165">
        <v>306936.90999999997</v>
      </c>
      <c r="K84" s="165">
        <v>311954.03999999998</v>
      </c>
      <c r="L84" s="165">
        <v>317762.21000000002</v>
      </c>
      <c r="M84" s="165">
        <v>332094.65999999997</v>
      </c>
      <c r="N84" s="165">
        <v>340467.53</v>
      </c>
      <c r="O84" s="165">
        <v>358555.36</v>
      </c>
      <c r="P84" s="165">
        <v>364362.5</v>
      </c>
      <c r="Q84" s="165">
        <v>381061.89</v>
      </c>
      <c r="R84" s="165">
        <v>389337.94</v>
      </c>
      <c r="S84" s="165">
        <v>396353.27</v>
      </c>
      <c r="T84" s="165">
        <v>403368.6</v>
      </c>
      <c r="U84" s="165">
        <v>422869.59</v>
      </c>
      <c r="V84" s="165">
        <v>430167.14</v>
      </c>
      <c r="W84" s="165">
        <v>441991.54</v>
      </c>
      <c r="X84" s="165">
        <v>448195.23</v>
      </c>
      <c r="Y84" s="165">
        <v>461453.39</v>
      </c>
      <c r="Z84" s="165">
        <v>466366.49</v>
      </c>
      <c r="AA84" s="165">
        <v>469170.15</v>
      </c>
      <c r="AB84" s="165">
        <v>477025.96</v>
      </c>
      <c r="AC84" s="165">
        <v>485022.88</v>
      </c>
      <c r="AD84" s="165">
        <v>492179.32</v>
      </c>
      <c r="AE84" s="165">
        <v>500319.41</v>
      </c>
      <c r="AF84" s="165">
        <v>515609.76</v>
      </c>
      <c r="AG84" s="165">
        <v>523325.49</v>
      </c>
      <c r="AH84" s="165">
        <v>553635.30000000005</v>
      </c>
      <c r="AI84" s="165">
        <v>559947.14</v>
      </c>
      <c r="AJ84" s="165">
        <v>569906.21</v>
      </c>
      <c r="AK84" s="165">
        <v>583797.81999999995</v>
      </c>
      <c r="AL84" s="165">
        <v>592216.01</v>
      </c>
      <c r="AM84" s="165">
        <v>686216.9</v>
      </c>
      <c r="AN84" s="165">
        <v>688181.11</v>
      </c>
      <c r="AO84" s="165">
        <v>690568.65</v>
      </c>
    </row>
    <row r="85" spans="1:41" hidden="1" outlineLevel="1">
      <c r="A85" s="160">
        <v>3375</v>
      </c>
      <c r="B85" s="165">
        <v>228785.66</v>
      </c>
      <c r="C85" s="165">
        <v>233800.73</v>
      </c>
      <c r="D85" s="165">
        <v>239081.54</v>
      </c>
      <c r="E85" s="165">
        <v>248613.16</v>
      </c>
      <c r="F85" s="165">
        <v>261128.69</v>
      </c>
      <c r="G85" s="165">
        <v>277233.77</v>
      </c>
      <c r="H85" s="165">
        <v>283701.14</v>
      </c>
      <c r="I85" s="165">
        <v>294914.75</v>
      </c>
      <c r="J85" s="165">
        <v>311557.49</v>
      </c>
      <c r="K85" s="165">
        <v>316972.2</v>
      </c>
      <c r="L85" s="165">
        <v>322249.92</v>
      </c>
      <c r="M85" s="165">
        <v>337283.8</v>
      </c>
      <c r="N85" s="165">
        <v>346542.47</v>
      </c>
      <c r="O85" s="165">
        <v>364362.5</v>
      </c>
      <c r="P85" s="165">
        <v>369513.53</v>
      </c>
      <c r="Q85" s="165">
        <v>384988.25</v>
      </c>
      <c r="R85" s="165">
        <v>394668.19</v>
      </c>
      <c r="S85" s="165">
        <v>402666.14</v>
      </c>
      <c r="T85" s="165">
        <v>409540.36</v>
      </c>
      <c r="U85" s="165">
        <v>429047.53</v>
      </c>
      <c r="V85" s="165">
        <v>436337.87</v>
      </c>
      <c r="W85" s="165">
        <v>448853.4</v>
      </c>
      <c r="X85" s="165">
        <v>462153.79</v>
      </c>
      <c r="Y85" s="165">
        <v>468188.56</v>
      </c>
      <c r="Z85" s="165">
        <v>478148.66</v>
      </c>
      <c r="AA85" s="165">
        <v>493441.07</v>
      </c>
      <c r="AB85" s="165">
        <v>502280.53</v>
      </c>
      <c r="AC85" s="165">
        <v>510700.78</v>
      </c>
      <c r="AD85" s="165">
        <v>518136.35</v>
      </c>
      <c r="AE85" s="165">
        <v>526834.69999999995</v>
      </c>
      <c r="AF85" s="165">
        <v>553210.93999999994</v>
      </c>
      <c r="AG85" s="165">
        <v>556579.04</v>
      </c>
      <c r="AH85" s="165">
        <v>570047.31999999995</v>
      </c>
      <c r="AI85" s="165">
        <v>586604.56999999995</v>
      </c>
      <c r="AJ85" s="165">
        <v>604561.59</v>
      </c>
      <c r="AK85" s="165">
        <v>611997.16</v>
      </c>
      <c r="AL85" s="165">
        <v>673029.81</v>
      </c>
      <c r="AM85" s="165">
        <v>686358.01</v>
      </c>
      <c r="AN85" s="165">
        <v>689445.95</v>
      </c>
      <c r="AO85" s="165">
        <v>705861.06</v>
      </c>
    </row>
    <row r="86" spans="1:41" hidden="1" outlineLevel="1">
      <c r="A86" s="160">
        <v>3500</v>
      </c>
      <c r="B86" s="165">
        <v>238026.82</v>
      </c>
      <c r="C86" s="165">
        <v>243438.44</v>
      </c>
      <c r="D86" s="165">
        <v>249113.74</v>
      </c>
      <c r="E86" s="165">
        <v>266853.43</v>
      </c>
      <c r="F86" s="165">
        <v>276674.48</v>
      </c>
      <c r="G86" s="165">
        <v>289643.21000000002</v>
      </c>
      <c r="H86" s="165">
        <v>294792.18</v>
      </c>
      <c r="I86" s="165">
        <v>305014.93</v>
      </c>
      <c r="J86" s="165">
        <v>323572.44</v>
      </c>
      <c r="K86" s="165">
        <v>329905.90999999997</v>
      </c>
      <c r="L86" s="165">
        <v>336508.21</v>
      </c>
      <c r="M86" s="165">
        <v>351737.79</v>
      </c>
      <c r="N86" s="165">
        <v>362780.42</v>
      </c>
      <c r="O86" s="165">
        <v>382584.23</v>
      </c>
      <c r="P86" s="165">
        <v>388787.92</v>
      </c>
      <c r="Q86" s="165">
        <v>405894.16</v>
      </c>
      <c r="R86" s="165">
        <v>415014.81</v>
      </c>
      <c r="S86" s="165">
        <v>422308.24</v>
      </c>
      <c r="T86" s="165">
        <v>429047.53</v>
      </c>
      <c r="U86" s="165">
        <v>448968.76</v>
      </c>
      <c r="V86" s="165">
        <v>454018.85</v>
      </c>
      <c r="W86" s="165">
        <v>472960.55</v>
      </c>
      <c r="X86" s="165">
        <v>478570.96</v>
      </c>
      <c r="Y86" s="165">
        <v>485165.02</v>
      </c>
      <c r="Z86" s="165">
        <v>490635.35</v>
      </c>
      <c r="AA86" s="165">
        <v>507192.6</v>
      </c>
      <c r="AB86" s="165">
        <v>515609.76</v>
      </c>
      <c r="AC86" s="165">
        <v>524308.11</v>
      </c>
      <c r="AD86" s="165">
        <v>544793.78</v>
      </c>
      <c r="AE86" s="165">
        <v>548159.81999999995</v>
      </c>
      <c r="AF86" s="165">
        <v>560086.18999999994</v>
      </c>
      <c r="AG86" s="165">
        <v>565697.63</v>
      </c>
      <c r="AH86" s="165">
        <v>585618.86</v>
      </c>
      <c r="AI86" s="165">
        <v>607087.15</v>
      </c>
      <c r="AJ86" s="165">
        <v>620415.35</v>
      </c>
      <c r="AK86" s="165">
        <v>675273.15</v>
      </c>
      <c r="AL86" s="165">
        <v>686919.36</v>
      </c>
      <c r="AM86" s="165">
        <v>708384.56</v>
      </c>
      <c r="AN86" s="165">
        <v>709506.23</v>
      </c>
      <c r="AO86" s="165">
        <v>716520.53</v>
      </c>
    </row>
    <row r="87" spans="1:41" hidden="1" outlineLevel="1">
      <c r="A87" s="160">
        <v>3625</v>
      </c>
      <c r="B87" s="165">
        <v>242249.82</v>
      </c>
      <c r="C87" s="165">
        <v>247133.05</v>
      </c>
      <c r="D87" s="165">
        <v>252151.21</v>
      </c>
      <c r="E87" s="165">
        <v>269378.99</v>
      </c>
      <c r="F87" s="165">
        <v>278922.96999999997</v>
      </c>
      <c r="G87" s="165">
        <v>292415.96999999997</v>
      </c>
      <c r="H87" s="165">
        <v>303471.99</v>
      </c>
      <c r="I87" s="165">
        <v>318062.96999999997</v>
      </c>
      <c r="J87" s="165">
        <v>336165.22</v>
      </c>
      <c r="K87" s="165">
        <v>343460.71</v>
      </c>
      <c r="L87" s="165">
        <v>349772.55</v>
      </c>
      <c r="M87" s="165">
        <v>366749.01</v>
      </c>
      <c r="N87" s="165">
        <v>377131.41</v>
      </c>
      <c r="O87" s="165">
        <v>397477</v>
      </c>
      <c r="P87" s="165">
        <v>404490.27</v>
      </c>
      <c r="Q87" s="165">
        <v>411226.47</v>
      </c>
      <c r="R87" s="165">
        <v>433112.94</v>
      </c>
      <c r="S87" s="165">
        <v>440688.59</v>
      </c>
      <c r="T87" s="165">
        <v>447284.71</v>
      </c>
      <c r="U87" s="165">
        <v>453736.63</v>
      </c>
      <c r="V87" s="165">
        <v>473801.03</v>
      </c>
      <c r="W87" s="165">
        <v>488250.9</v>
      </c>
      <c r="X87" s="165">
        <v>499756</v>
      </c>
      <c r="Y87" s="165">
        <v>505368.47</v>
      </c>
      <c r="Z87" s="165">
        <v>518838.81</v>
      </c>
      <c r="AA87" s="165">
        <v>537218.13</v>
      </c>
      <c r="AB87" s="165">
        <v>546334.66</v>
      </c>
      <c r="AC87" s="165">
        <v>567379.62</v>
      </c>
      <c r="AD87" s="165">
        <v>568081.05000000005</v>
      </c>
      <c r="AE87" s="165">
        <v>587021.72</v>
      </c>
      <c r="AF87" s="165">
        <v>593476.73</v>
      </c>
      <c r="AG87" s="165">
        <v>602175.07999999996</v>
      </c>
      <c r="AH87" s="165">
        <v>628132.11</v>
      </c>
      <c r="AI87" s="165">
        <v>707543.05</v>
      </c>
      <c r="AJ87" s="165">
        <v>719189.26</v>
      </c>
      <c r="AK87" s="165">
        <v>721994.98</v>
      </c>
      <c r="AL87" s="165">
        <v>724660.62</v>
      </c>
      <c r="AM87" s="165">
        <v>730414.2</v>
      </c>
      <c r="AN87" s="165">
        <v>770114.52</v>
      </c>
      <c r="AO87" s="165">
        <v>777135</v>
      </c>
    </row>
    <row r="88" spans="1:41" hidden="1" outlineLevel="1">
      <c r="A88" s="160">
        <v>3750</v>
      </c>
      <c r="B88" s="165">
        <v>260466.4</v>
      </c>
      <c r="C88" s="165">
        <v>267332.38</v>
      </c>
      <c r="D88" s="165">
        <v>274461.01</v>
      </c>
      <c r="E88" s="165">
        <v>285230.69</v>
      </c>
      <c r="F88" s="165">
        <v>301393.45</v>
      </c>
      <c r="G88" s="165">
        <v>320403.13</v>
      </c>
      <c r="H88" s="165">
        <v>327003.37</v>
      </c>
      <c r="I88" s="165">
        <v>333866.26</v>
      </c>
      <c r="J88" s="165">
        <v>360271.34</v>
      </c>
      <c r="K88" s="165">
        <v>367665.71</v>
      </c>
      <c r="L88" s="165">
        <v>376113.77</v>
      </c>
      <c r="M88" s="165">
        <v>384959.41</v>
      </c>
      <c r="N88" s="165">
        <v>405950.81</v>
      </c>
      <c r="O88" s="165">
        <v>426939.12</v>
      </c>
      <c r="P88" s="165">
        <v>434069.81</v>
      </c>
      <c r="Q88" s="165">
        <v>440536.15</v>
      </c>
      <c r="R88" s="165">
        <v>457170.65</v>
      </c>
      <c r="S88" s="165">
        <v>465357.09</v>
      </c>
      <c r="T88" s="165">
        <v>472749.4</v>
      </c>
      <c r="U88" s="165">
        <v>479614.35</v>
      </c>
      <c r="V88" s="165">
        <v>500473.91</v>
      </c>
      <c r="W88" s="165">
        <v>521066.7</v>
      </c>
      <c r="X88" s="165">
        <v>528461.06999999995</v>
      </c>
      <c r="Y88" s="165">
        <v>535587.64</v>
      </c>
      <c r="Z88" s="165">
        <v>536513.61</v>
      </c>
      <c r="AA88" s="165">
        <v>545216.07999999996</v>
      </c>
      <c r="AB88" s="165">
        <v>554193.56000000006</v>
      </c>
      <c r="AC88" s="165">
        <v>555035.06999999995</v>
      </c>
      <c r="AD88" s="165">
        <v>560506.43000000005</v>
      </c>
      <c r="AE88" s="165">
        <v>570047.31999999995</v>
      </c>
      <c r="AF88" s="165">
        <v>589126.01</v>
      </c>
      <c r="AG88" s="165">
        <v>598949.12</v>
      </c>
      <c r="AH88" s="165">
        <v>688883.57</v>
      </c>
      <c r="AI88" s="165">
        <v>690568.65</v>
      </c>
      <c r="AJ88" s="165">
        <v>702493.99</v>
      </c>
      <c r="AK88" s="165">
        <v>710348.77</v>
      </c>
      <c r="AL88" s="165">
        <v>716520.53</v>
      </c>
      <c r="AM88" s="165">
        <v>750056.3</v>
      </c>
      <c r="AN88" s="165">
        <v>751177.97</v>
      </c>
      <c r="AO88" s="165">
        <v>754265.91</v>
      </c>
    </row>
    <row r="89" spans="1:41" hidden="1" outlineLevel="1">
      <c r="A89" s="160">
        <v>3875</v>
      </c>
      <c r="B89" s="165">
        <v>264559.62</v>
      </c>
      <c r="C89" s="165">
        <v>271028.02</v>
      </c>
      <c r="D89" s="165">
        <v>277629.28999999998</v>
      </c>
      <c r="E89" s="165">
        <v>287616.17</v>
      </c>
      <c r="F89" s="165">
        <v>304824.38</v>
      </c>
      <c r="G89" s="165">
        <v>325684.96999999997</v>
      </c>
      <c r="H89" s="165">
        <v>331492.11</v>
      </c>
      <c r="I89" s="165">
        <v>342056.82</v>
      </c>
      <c r="J89" s="165">
        <v>364761.11</v>
      </c>
      <c r="K89" s="165">
        <v>372418.13</v>
      </c>
      <c r="L89" s="165">
        <v>381262.74</v>
      </c>
      <c r="M89" s="165">
        <v>390105.29</v>
      </c>
      <c r="N89" s="165">
        <v>411361.4</v>
      </c>
      <c r="O89" s="165">
        <v>433143.84</v>
      </c>
      <c r="P89" s="165">
        <v>440141.66</v>
      </c>
      <c r="Q89" s="165">
        <v>447136.39</v>
      </c>
      <c r="R89" s="165">
        <v>462715.14</v>
      </c>
      <c r="S89" s="165">
        <v>470504</v>
      </c>
      <c r="T89" s="165">
        <v>478031.24</v>
      </c>
      <c r="U89" s="165">
        <v>490076.06</v>
      </c>
      <c r="V89" s="165">
        <v>506546.79</v>
      </c>
      <c r="W89" s="165">
        <v>528461.06999999995</v>
      </c>
      <c r="X89" s="165">
        <v>535456.82999999996</v>
      </c>
      <c r="Y89" s="165">
        <v>547738.55000000005</v>
      </c>
      <c r="Z89" s="165">
        <v>553635.30000000005</v>
      </c>
      <c r="AA89" s="165">
        <v>558684.36</v>
      </c>
      <c r="AB89" s="165">
        <v>567522.79</v>
      </c>
      <c r="AC89" s="165">
        <v>576921.54</v>
      </c>
      <c r="AD89" s="165">
        <v>586320.29</v>
      </c>
      <c r="AE89" s="165">
        <v>595862.21</v>
      </c>
      <c r="AF89" s="165">
        <v>662508.36</v>
      </c>
      <c r="AG89" s="165">
        <v>669242.5</v>
      </c>
      <c r="AH89" s="165">
        <v>715821.16</v>
      </c>
      <c r="AI89" s="165">
        <v>723258.79</v>
      </c>
      <c r="AJ89" s="165">
        <v>748512.33</v>
      </c>
      <c r="AK89" s="165">
        <v>755806.79</v>
      </c>
      <c r="AL89" s="165">
        <v>776151.35</v>
      </c>
      <c r="AM89" s="165">
        <v>794530.67</v>
      </c>
      <c r="AN89" s="165">
        <v>795652.34</v>
      </c>
      <c r="AO89" s="165">
        <v>796353.77</v>
      </c>
    </row>
    <row r="90" spans="1:41" hidden="1" outlineLevel="1">
      <c r="A90" s="160">
        <v>4000</v>
      </c>
      <c r="B90" s="165">
        <v>273799.75</v>
      </c>
      <c r="C90" s="165">
        <v>280533.89</v>
      </c>
      <c r="D90" s="165">
        <v>287398.84000000003</v>
      </c>
      <c r="E90" s="165">
        <v>297581.42</v>
      </c>
      <c r="F90" s="165">
        <v>312085.88</v>
      </c>
      <c r="G90" s="165">
        <v>329776.13</v>
      </c>
      <c r="H90" s="165">
        <v>335847.98</v>
      </c>
      <c r="I90" s="165">
        <v>346405.48</v>
      </c>
      <c r="J90" s="165">
        <v>368984.11</v>
      </c>
      <c r="K90" s="165">
        <v>376113.77</v>
      </c>
      <c r="L90" s="165">
        <v>383770.79</v>
      </c>
      <c r="M90" s="165">
        <v>399441.21</v>
      </c>
      <c r="N90" s="165">
        <v>414793.36</v>
      </c>
      <c r="O90" s="165">
        <v>438557.52</v>
      </c>
      <c r="P90" s="165">
        <v>446214.54</v>
      </c>
      <c r="Q90" s="165">
        <v>453473.98</v>
      </c>
      <c r="R90" s="165">
        <v>473379.76</v>
      </c>
      <c r="S90" s="165">
        <v>481375.65</v>
      </c>
      <c r="T90" s="165">
        <v>488674.23</v>
      </c>
      <c r="U90" s="165">
        <v>511261.1</v>
      </c>
      <c r="V90" s="165">
        <v>518417.54</v>
      </c>
      <c r="W90" s="165">
        <v>539741.63</v>
      </c>
      <c r="X90" s="165">
        <v>547457.36</v>
      </c>
      <c r="Y90" s="165">
        <v>555317.29</v>
      </c>
      <c r="Z90" s="165">
        <v>557000.31000000006</v>
      </c>
      <c r="AA90" s="165">
        <v>559104.6</v>
      </c>
      <c r="AB90" s="165">
        <v>580290.67000000004</v>
      </c>
      <c r="AC90" s="165">
        <v>583938.93000000005</v>
      </c>
      <c r="AD90" s="165">
        <v>587162.82999999996</v>
      </c>
      <c r="AE90" s="165">
        <v>649039.05000000005</v>
      </c>
      <c r="AF90" s="165">
        <v>667278.29</v>
      </c>
      <c r="AG90" s="165">
        <v>673872.35</v>
      </c>
      <c r="AH90" s="165">
        <v>715821.16</v>
      </c>
      <c r="AI90" s="165">
        <v>731675.95</v>
      </c>
      <c r="AJ90" s="165">
        <v>748512.33</v>
      </c>
      <c r="AK90" s="165">
        <v>760717.83</v>
      </c>
      <c r="AL90" s="165">
        <v>776571.59</v>
      </c>
      <c r="AM90" s="165">
        <v>794530.67</v>
      </c>
      <c r="AN90" s="165">
        <v>795934.56</v>
      </c>
      <c r="AO90" s="165">
        <v>797618.61</v>
      </c>
    </row>
    <row r="91" spans="1:41" hidden="1" outlineLevel="1">
      <c r="A91" s="160">
        <v>4125</v>
      </c>
      <c r="B91" s="165">
        <v>277761.13</v>
      </c>
      <c r="C91" s="165">
        <v>284360.34000000003</v>
      </c>
      <c r="D91" s="165">
        <v>290962.64</v>
      </c>
      <c r="E91" s="165">
        <v>301790</v>
      </c>
      <c r="F91" s="165">
        <v>320403.13</v>
      </c>
      <c r="G91" s="165">
        <v>342448.22</v>
      </c>
      <c r="H91" s="165">
        <v>349974.43</v>
      </c>
      <c r="I91" s="165">
        <v>361840.03</v>
      </c>
      <c r="J91" s="165">
        <v>384166.31</v>
      </c>
      <c r="K91" s="165">
        <v>390371.03</v>
      </c>
      <c r="L91" s="165">
        <v>398161.95</v>
      </c>
      <c r="M91" s="165">
        <v>414451.4</v>
      </c>
      <c r="N91" s="165">
        <v>428918.78</v>
      </c>
      <c r="O91" s="165">
        <v>451888.81</v>
      </c>
      <c r="P91" s="165">
        <v>461659.39</v>
      </c>
      <c r="Q91" s="165">
        <v>470636.87</v>
      </c>
      <c r="R91" s="165">
        <v>492319.4</v>
      </c>
      <c r="S91" s="165">
        <v>500736.56</v>
      </c>
      <c r="T91" s="165">
        <v>507894.03</v>
      </c>
      <c r="U91" s="165">
        <v>529359.23</v>
      </c>
      <c r="V91" s="165">
        <v>536377.65</v>
      </c>
      <c r="W91" s="165">
        <v>554334.67000000004</v>
      </c>
      <c r="X91" s="165">
        <v>566961.43999999994</v>
      </c>
      <c r="Y91" s="165">
        <v>574537.09</v>
      </c>
      <c r="Z91" s="165">
        <v>575939.94999999995</v>
      </c>
      <c r="AA91" s="165">
        <v>578604.56000000006</v>
      </c>
      <c r="AB91" s="165">
        <v>580427.66</v>
      </c>
      <c r="AC91" s="165">
        <v>589269.18000000005</v>
      </c>
      <c r="AD91" s="165">
        <v>636830.46</v>
      </c>
      <c r="AE91" s="165">
        <v>668819.17000000004</v>
      </c>
      <c r="AF91" s="165">
        <v>674852.91</v>
      </c>
      <c r="AG91" s="165">
        <v>681589.11</v>
      </c>
      <c r="AH91" s="165">
        <v>733358.97</v>
      </c>
      <c r="AI91" s="165">
        <v>734761.83</v>
      </c>
      <c r="AJ91" s="165">
        <v>749073.68</v>
      </c>
      <c r="AK91" s="165">
        <v>770114.52</v>
      </c>
      <c r="AL91" s="165">
        <v>777416.19</v>
      </c>
      <c r="AM91" s="165">
        <v>794952.97</v>
      </c>
      <c r="AN91" s="165">
        <v>796073.61</v>
      </c>
      <c r="AO91" s="165">
        <v>833673.76</v>
      </c>
    </row>
    <row r="92" spans="1:41" hidden="1" outlineLevel="1">
      <c r="A92" s="160">
        <v>4250</v>
      </c>
      <c r="B92" s="165">
        <v>281325.96000000002</v>
      </c>
      <c r="C92" s="165">
        <v>288059.07</v>
      </c>
      <c r="D92" s="165">
        <v>294792.18</v>
      </c>
      <c r="E92" s="165">
        <v>313854.39</v>
      </c>
      <c r="F92" s="165">
        <v>327744.96999999997</v>
      </c>
      <c r="G92" s="165">
        <v>346677.4</v>
      </c>
      <c r="H92" s="165">
        <v>354199.49</v>
      </c>
      <c r="I92" s="165">
        <v>365766.39</v>
      </c>
      <c r="J92" s="165">
        <v>388787.92</v>
      </c>
      <c r="K92" s="165">
        <v>395124.47999999998</v>
      </c>
      <c r="L92" s="165">
        <v>403045.18</v>
      </c>
      <c r="M92" s="165">
        <v>418943.23</v>
      </c>
      <c r="N92" s="165">
        <v>434069.81</v>
      </c>
      <c r="O92" s="165">
        <v>457170.65</v>
      </c>
      <c r="P92" s="165">
        <v>465882.39</v>
      </c>
      <c r="Q92" s="165">
        <v>474731.12</v>
      </c>
      <c r="R92" s="165">
        <v>496248.85</v>
      </c>
      <c r="S92" s="165">
        <v>504946.17</v>
      </c>
      <c r="T92" s="165">
        <v>512383.8</v>
      </c>
      <c r="U92" s="165">
        <v>536377.65</v>
      </c>
      <c r="V92" s="165">
        <v>542967.59</v>
      </c>
      <c r="W92" s="165">
        <v>565837.71</v>
      </c>
      <c r="X92" s="165">
        <v>573273.28</v>
      </c>
      <c r="Y92" s="165">
        <v>581131.15</v>
      </c>
      <c r="Z92" s="165">
        <v>583938.93000000005</v>
      </c>
      <c r="AA92" s="165">
        <v>586461.4</v>
      </c>
      <c r="AB92" s="165">
        <v>592636.25</v>
      </c>
      <c r="AC92" s="165">
        <v>638795.69999999995</v>
      </c>
      <c r="AD92" s="165">
        <v>669242.5</v>
      </c>
      <c r="AE92" s="165">
        <v>678217.92</v>
      </c>
      <c r="AF92" s="165">
        <v>712314.01</v>
      </c>
      <c r="AG92" s="165">
        <v>719189.26</v>
      </c>
      <c r="AH92" s="165">
        <v>734482.7</v>
      </c>
      <c r="AI92" s="165">
        <v>750193.29</v>
      </c>
      <c r="AJ92" s="165">
        <v>758191.24</v>
      </c>
      <c r="AK92" s="165">
        <v>778955.01</v>
      </c>
      <c r="AL92" s="165">
        <v>789058.28</v>
      </c>
      <c r="AM92" s="165">
        <v>795934.56</v>
      </c>
      <c r="AN92" s="165">
        <v>836762.73</v>
      </c>
      <c r="AO92" s="165">
        <v>837181.94</v>
      </c>
    </row>
    <row r="93" spans="1:41" hidden="1" outlineLevel="1">
      <c r="A93" s="160">
        <v>4375</v>
      </c>
      <c r="B93" s="165">
        <v>284890.78999999998</v>
      </c>
      <c r="C93" s="165">
        <v>291228.38</v>
      </c>
      <c r="D93" s="165">
        <v>297563.90999999997</v>
      </c>
      <c r="E93" s="165">
        <v>315821.69</v>
      </c>
      <c r="F93" s="165">
        <v>330130.45</v>
      </c>
      <c r="G93" s="165">
        <v>349049.49</v>
      </c>
      <c r="H93" s="165">
        <v>357500.64</v>
      </c>
      <c r="I93" s="165">
        <v>370256.16</v>
      </c>
      <c r="J93" s="165">
        <v>393541.37</v>
      </c>
      <c r="K93" s="165">
        <v>400139.55</v>
      </c>
      <c r="L93" s="165">
        <v>408062.31</v>
      </c>
      <c r="M93" s="165">
        <v>424413.56</v>
      </c>
      <c r="N93" s="165">
        <v>439745.11</v>
      </c>
      <c r="O93" s="165">
        <v>463112.72</v>
      </c>
      <c r="P93" s="165">
        <v>471957.33</v>
      </c>
      <c r="Q93" s="165">
        <v>495125.12</v>
      </c>
      <c r="R93" s="165">
        <v>501439.02</v>
      </c>
      <c r="S93" s="165">
        <v>510979.91</v>
      </c>
      <c r="T93" s="165">
        <v>518976.83</v>
      </c>
      <c r="U93" s="165">
        <v>542688.46</v>
      </c>
      <c r="V93" s="165">
        <v>549841.81000000006</v>
      </c>
      <c r="W93" s="165">
        <v>567668.02</v>
      </c>
      <c r="X93" s="165">
        <v>575722.62</v>
      </c>
      <c r="Y93" s="165">
        <v>605543.18000000005</v>
      </c>
      <c r="Z93" s="165">
        <v>599509.43999999994</v>
      </c>
      <c r="AA93" s="165">
        <v>608462.19999999995</v>
      </c>
      <c r="AB93" s="165">
        <v>639075.86</v>
      </c>
      <c r="AC93" s="165">
        <v>672327.35</v>
      </c>
      <c r="AD93" s="165">
        <v>679622.84</v>
      </c>
      <c r="AE93" s="165">
        <v>716520.53</v>
      </c>
      <c r="AF93" s="165">
        <v>720873.31</v>
      </c>
      <c r="AG93" s="165">
        <v>729711.74</v>
      </c>
      <c r="AH93" s="165">
        <v>776571.59</v>
      </c>
      <c r="AI93" s="165">
        <v>777554.21</v>
      </c>
      <c r="AJ93" s="165">
        <v>778955.01</v>
      </c>
      <c r="AK93" s="165">
        <v>788354.79</v>
      </c>
      <c r="AL93" s="165">
        <v>797899.8</v>
      </c>
      <c r="AM93" s="165">
        <v>830308.75</v>
      </c>
      <c r="AN93" s="165">
        <v>837041.86</v>
      </c>
      <c r="AO93" s="165">
        <v>838163.53</v>
      </c>
    </row>
    <row r="94" spans="1:41" hidden="1" outlineLevel="1">
      <c r="A94" s="160">
        <v>4500</v>
      </c>
      <c r="B94" s="165">
        <v>304430.92</v>
      </c>
      <c r="C94" s="165">
        <v>311954.03999999998</v>
      </c>
      <c r="D94" s="165">
        <v>319873.71000000002</v>
      </c>
      <c r="E94" s="165">
        <v>330690.77</v>
      </c>
      <c r="F94" s="165">
        <v>353274.55</v>
      </c>
      <c r="G94" s="165">
        <v>378621.82</v>
      </c>
      <c r="H94" s="165">
        <v>386278.84</v>
      </c>
      <c r="I94" s="165">
        <v>397054.7</v>
      </c>
      <c r="J94" s="165">
        <v>425090.27</v>
      </c>
      <c r="K94" s="165">
        <v>433275.68</v>
      </c>
      <c r="L94" s="165">
        <v>442781.55</v>
      </c>
      <c r="M94" s="165">
        <v>451759.03</v>
      </c>
      <c r="N94" s="165">
        <v>478031.24</v>
      </c>
      <c r="O94" s="165">
        <v>504827.72</v>
      </c>
      <c r="P94" s="165">
        <v>513409.68</v>
      </c>
      <c r="Q94" s="165">
        <v>521991.64</v>
      </c>
      <c r="R94" s="165">
        <v>540605.80000000005</v>
      </c>
      <c r="S94" s="165">
        <v>549977.77</v>
      </c>
      <c r="T94" s="165">
        <v>558295.02</v>
      </c>
      <c r="U94" s="165">
        <v>576082.09</v>
      </c>
      <c r="V94" s="165">
        <v>595723.16</v>
      </c>
      <c r="W94" s="165">
        <v>617834.17000000004</v>
      </c>
      <c r="X94" s="165">
        <v>626020.61</v>
      </c>
      <c r="Y94" s="165">
        <v>637531.89</v>
      </c>
      <c r="Z94" s="165">
        <v>661666.85</v>
      </c>
      <c r="AA94" s="165">
        <v>683414.27</v>
      </c>
      <c r="AB94" s="165">
        <v>718205.61</v>
      </c>
      <c r="AC94" s="165">
        <v>725361.02</v>
      </c>
      <c r="AD94" s="165">
        <v>735744.45</v>
      </c>
      <c r="AE94" s="165">
        <v>744583.91</v>
      </c>
      <c r="AF94" s="165">
        <v>749351.78</v>
      </c>
      <c r="AG94" s="165">
        <v>772364.04</v>
      </c>
      <c r="AH94" s="165">
        <v>788777.09</v>
      </c>
      <c r="AI94" s="165">
        <v>790602.25</v>
      </c>
      <c r="AJ94" s="165">
        <v>839287.26</v>
      </c>
      <c r="AK94" s="165">
        <v>840549.01</v>
      </c>
      <c r="AL94" s="165">
        <v>847005.05</v>
      </c>
      <c r="AM94" s="165">
        <v>859910.95</v>
      </c>
      <c r="AN94" s="165">
        <v>865243.26</v>
      </c>
      <c r="AO94" s="165">
        <v>891198.23</v>
      </c>
    </row>
    <row r="95" spans="1:41" hidden="1" outlineLevel="1">
      <c r="A95" s="160">
        <v>4625</v>
      </c>
      <c r="B95" s="165">
        <v>307994.71999999997</v>
      </c>
      <c r="C95" s="165">
        <v>315387.03000000003</v>
      </c>
      <c r="D95" s="165">
        <v>323174.86</v>
      </c>
      <c r="E95" s="165">
        <v>334619.19</v>
      </c>
      <c r="F95" s="165">
        <v>357234.9</v>
      </c>
      <c r="G95" s="165">
        <v>382584.23</v>
      </c>
      <c r="H95" s="165">
        <v>390635.74</v>
      </c>
      <c r="I95" s="165">
        <v>403227.49</v>
      </c>
      <c r="J95" s="165">
        <v>429711.88</v>
      </c>
      <c r="K95" s="165">
        <v>436710.73</v>
      </c>
      <c r="L95" s="165">
        <v>446610.06</v>
      </c>
      <c r="M95" s="165">
        <v>456642.26</v>
      </c>
      <c r="N95" s="165">
        <v>483837.35</v>
      </c>
      <c r="O95" s="165">
        <v>510373.24</v>
      </c>
      <c r="P95" s="165">
        <v>519087.04</v>
      </c>
      <c r="Q95" s="165">
        <v>527801.87</v>
      </c>
      <c r="R95" s="165">
        <v>546547.87</v>
      </c>
      <c r="S95" s="165">
        <v>558400.07999999996</v>
      </c>
      <c r="T95" s="165">
        <v>566961.43999999994</v>
      </c>
      <c r="U95" s="165">
        <v>591935.85</v>
      </c>
      <c r="V95" s="165">
        <v>600914.36</v>
      </c>
      <c r="W95" s="165">
        <v>623776.24</v>
      </c>
      <c r="X95" s="165">
        <v>632883.5</v>
      </c>
      <c r="Y95" s="165">
        <v>641334.65</v>
      </c>
      <c r="Z95" s="165">
        <v>693513.42</v>
      </c>
      <c r="AA95" s="165">
        <v>704316.06</v>
      </c>
      <c r="AB95" s="165">
        <v>726061.42</v>
      </c>
      <c r="AC95" s="165">
        <v>736025.64</v>
      </c>
      <c r="AD95" s="165">
        <v>745565.5</v>
      </c>
      <c r="AE95" s="165">
        <v>750475.51</v>
      </c>
      <c r="AF95" s="165">
        <v>773486.74</v>
      </c>
      <c r="AG95" s="165">
        <v>781203.5</v>
      </c>
      <c r="AH95" s="165">
        <v>797759.72</v>
      </c>
      <c r="AI95" s="165">
        <v>807998.95</v>
      </c>
      <c r="AJ95" s="165">
        <v>845462.11</v>
      </c>
      <c r="AK95" s="165">
        <v>847005.05</v>
      </c>
      <c r="AL95" s="165">
        <v>853596.02</v>
      </c>
      <c r="AM95" s="165">
        <v>861174.76</v>
      </c>
      <c r="AN95" s="165">
        <v>893722.76</v>
      </c>
      <c r="AO95" s="165">
        <v>901160.39</v>
      </c>
    </row>
    <row r="96" spans="1:41" hidden="1" outlineLevel="1">
      <c r="A96" s="160">
        <v>4750</v>
      </c>
      <c r="B96" s="165">
        <v>311425.65000000002</v>
      </c>
      <c r="C96" s="165">
        <v>318951.86</v>
      </c>
      <c r="D96" s="165">
        <v>326870.5</v>
      </c>
      <c r="E96" s="165">
        <v>347529.21</v>
      </c>
      <c r="F96" s="165">
        <v>363944.32</v>
      </c>
      <c r="G96" s="165">
        <v>387069.88</v>
      </c>
      <c r="H96" s="165">
        <v>395389.19</v>
      </c>
      <c r="I96" s="165">
        <v>407016.86</v>
      </c>
      <c r="J96" s="165">
        <v>434069.81</v>
      </c>
      <c r="K96" s="165">
        <v>441199.47</v>
      </c>
      <c r="L96" s="165">
        <v>449778.34</v>
      </c>
      <c r="M96" s="165">
        <v>466925.78</v>
      </c>
      <c r="N96" s="165">
        <v>487933.66</v>
      </c>
      <c r="O96" s="165">
        <v>516049.57</v>
      </c>
      <c r="P96" s="165">
        <v>524764.4</v>
      </c>
      <c r="Q96" s="165">
        <v>537636.31000000006</v>
      </c>
      <c r="R96" s="165">
        <v>555317.29</v>
      </c>
      <c r="S96" s="165">
        <v>565837.71</v>
      </c>
      <c r="T96" s="165">
        <v>573555.5</v>
      </c>
      <c r="U96" s="165">
        <v>598811.1</v>
      </c>
      <c r="V96" s="165">
        <v>607367.31000000006</v>
      </c>
      <c r="W96" s="165">
        <v>633182.19999999995</v>
      </c>
      <c r="X96" s="165">
        <v>642584.04</v>
      </c>
      <c r="Y96" s="165">
        <v>651423.5</v>
      </c>
      <c r="Z96" s="165">
        <v>700948.99</v>
      </c>
      <c r="AA96" s="165">
        <v>708384.56</v>
      </c>
      <c r="AB96" s="165">
        <v>736025.64</v>
      </c>
      <c r="AC96" s="165">
        <v>745565.5</v>
      </c>
      <c r="AD96" s="165">
        <v>755806.79</v>
      </c>
      <c r="AE96" s="165">
        <v>758472.43</v>
      </c>
      <c r="AF96" s="165">
        <v>782463.19</v>
      </c>
      <c r="AG96" s="165">
        <v>789620.66</v>
      </c>
      <c r="AH96" s="165">
        <v>823013.26</v>
      </c>
      <c r="AI96" s="165">
        <v>846862.91</v>
      </c>
      <c r="AJ96" s="165">
        <v>854299.51</v>
      </c>
      <c r="AK96" s="165">
        <v>861595</v>
      </c>
      <c r="AL96" s="165">
        <v>863137.94</v>
      </c>
      <c r="AM96" s="165">
        <v>895829.11</v>
      </c>
      <c r="AN96" s="165">
        <v>903825</v>
      </c>
      <c r="AO96" s="165">
        <v>911542.79</v>
      </c>
    </row>
    <row r="97" spans="1:41" hidden="1" outlineLevel="1">
      <c r="A97" s="160">
        <v>4875</v>
      </c>
      <c r="B97" s="165">
        <v>313934.73</v>
      </c>
      <c r="C97" s="165">
        <v>322118.08</v>
      </c>
      <c r="D97" s="165">
        <v>330436.36</v>
      </c>
      <c r="E97" s="165">
        <v>351314.46</v>
      </c>
      <c r="F97" s="165">
        <v>367451.47</v>
      </c>
      <c r="G97" s="165">
        <v>391029.2</v>
      </c>
      <c r="H97" s="165">
        <v>399480.35</v>
      </c>
      <c r="I97" s="165">
        <v>411226.47</v>
      </c>
      <c r="J97" s="165">
        <v>438953.04</v>
      </c>
      <c r="K97" s="165">
        <v>446477.19</v>
      </c>
      <c r="L97" s="165">
        <v>455322.83</v>
      </c>
      <c r="M97" s="165">
        <v>471695.71</v>
      </c>
      <c r="N97" s="165">
        <v>491099.88</v>
      </c>
      <c r="O97" s="165">
        <v>518031.29</v>
      </c>
      <c r="P97" s="165">
        <v>528725.78</v>
      </c>
      <c r="Q97" s="165">
        <v>553773.31999999995</v>
      </c>
      <c r="R97" s="165">
        <v>561911.35</v>
      </c>
      <c r="S97" s="165">
        <v>571172.07999999996</v>
      </c>
      <c r="T97" s="165">
        <v>579307.02</v>
      </c>
      <c r="U97" s="165">
        <v>604561.59</v>
      </c>
      <c r="V97" s="165">
        <v>613822.31999999995</v>
      </c>
      <c r="W97" s="165">
        <v>639635.15</v>
      </c>
      <c r="X97" s="165">
        <v>649039.05000000005</v>
      </c>
      <c r="Y97" s="165">
        <v>657875.42000000004</v>
      </c>
      <c r="Z97" s="165">
        <v>708384.56</v>
      </c>
      <c r="AA97" s="165">
        <v>738268.98</v>
      </c>
      <c r="AB97" s="165">
        <v>744583.91</v>
      </c>
      <c r="AC97" s="165">
        <v>752578.77</v>
      </c>
      <c r="AD97" s="165">
        <v>759456.08</v>
      </c>
      <c r="AE97" s="165">
        <v>766892.68</v>
      </c>
      <c r="AF97" s="165">
        <v>791160.51</v>
      </c>
      <c r="AG97" s="165">
        <v>807998.95</v>
      </c>
      <c r="AH97" s="165">
        <v>833535.74</v>
      </c>
      <c r="AI97" s="165">
        <v>855844.51</v>
      </c>
      <c r="AJ97" s="165">
        <v>857389.51</v>
      </c>
      <c r="AK97" s="165">
        <v>870853.67</v>
      </c>
      <c r="AL97" s="165">
        <v>899757.53</v>
      </c>
      <c r="AM97" s="165">
        <v>906210.48</v>
      </c>
      <c r="AN97" s="165">
        <v>914208.43</v>
      </c>
      <c r="AO97" s="165">
        <v>915190.02</v>
      </c>
    </row>
    <row r="98" spans="1:41" hidden="1" outlineLevel="1">
      <c r="A98" s="160">
        <v>5000</v>
      </c>
      <c r="B98" s="165">
        <v>318627.40999999997</v>
      </c>
      <c r="C98" s="165">
        <v>325684.96999999997</v>
      </c>
      <c r="D98" s="165">
        <v>358819.04</v>
      </c>
      <c r="E98" s="165">
        <v>392351.72</v>
      </c>
      <c r="F98" s="165">
        <v>407006.56</v>
      </c>
      <c r="G98" s="165">
        <v>421658.31</v>
      </c>
      <c r="H98" s="165">
        <v>436577.86</v>
      </c>
      <c r="I98" s="165">
        <v>450835.12</v>
      </c>
      <c r="J98" s="165">
        <v>465487.9</v>
      </c>
      <c r="K98" s="165">
        <v>480404.36</v>
      </c>
      <c r="L98" s="165">
        <v>494663.67999999999</v>
      </c>
      <c r="M98" s="165">
        <v>509319.55</v>
      </c>
      <c r="N98" s="165">
        <v>524236.01</v>
      </c>
      <c r="O98" s="165">
        <v>538625.11</v>
      </c>
      <c r="P98" s="165">
        <v>553279.94999999995</v>
      </c>
      <c r="Q98" s="165">
        <v>568195.38</v>
      </c>
      <c r="R98" s="165">
        <v>583235.43999999994</v>
      </c>
      <c r="S98" s="165">
        <v>597686.34</v>
      </c>
      <c r="T98" s="165">
        <v>612978.75</v>
      </c>
      <c r="U98" s="165">
        <v>639919.43000000005</v>
      </c>
      <c r="V98" s="165">
        <v>655068.67000000004</v>
      </c>
      <c r="W98" s="165">
        <v>670225.12</v>
      </c>
      <c r="X98" s="165">
        <v>685096.26</v>
      </c>
      <c r="Y98" s="165">
        <v>700107.48</v>
      </c>
      <c r="Z98" s="165">
        <v>744022.56</v>
      </c>
      <c r="AA98" s="165">
        <v>768012.29</v>
      </c>
      <c r="AB98" s="165">
        <v>775168.73</v>
      </c>
      <c r="AC98" s="165">
        <v>782463.19</v>
      </c>
      <c r="AD98" s="165">
        <v>791022.49</v>
      </c>
      <c r="AE98" s="165">
        <v>798600.2</v>
      </c>
      <c r="AF98" s="165">
        <v>815575.63</v>
      </c>
      <c r="AG98" s="165">
        <v>838864.96</v>
      </c>
      <c r="AH98" s="165">
        <v>867627.71</v>
      </c>
      <c r="AI98" s="165">
        <v>881939.56</v>
      </c>
      <c r="AJ98" s="165">
        <v>899757.53</v>
      </c>
      <c r="AK98" s="165">
        <v>901581.66</v>
      </c>
      <c r="AL98" s="165">
        <v>935815.77</v>
      </c>
      <c r="AM98" s="165">
        <v>944091.82</v>
      </c>
      <c r="AN98" s="165">
        <v>945215.55</v>
      </c>
      <c r="AO98" s="165">
        <v>957140.89</v>
      </c>
    </row>
    <row r="99" spans="1:41" hidden="1" outlineLevel="1">
      <c r="A99" s="160">
        <v>5125</v>
      </c>
      <c r="B99" s="165">
        <v>326483.21999999997</v>
      </c>
      <c r="C99" s="165">
        <v>341493.41</v>
      </c>
      <c r="D99" s="165">
        <v>359347.43</v>
      </c>
      <c r="E99" s="165">
        <v>394201.59999999998</v>
      </c>
      <c r="F99" s="165">
        <v>408456.8</v>
      </c>
      <c r="G99" s="165">
        <v>423245.54</v>
      </c>
      <c r="H99" s="165">
        <v>438691.42</v>
      </c>
      <c r="I99" s="165">
        <v>452287.42</v>
      </c>
      <c r="J99" s="165">
        <v>467074.1</v>
      </c>
      <c r="K99" s="165">
        <v>481198.49</v>
      </c>
      <c r="L99" s="165">
        <v>495456.78</v>
      </c>
      <c r="M99" s="165">
        <v>510276.42</v>
      </c>
      <c r="N99" s="165">
        <v>525821.18000000005</v>
      </c>
      <c r="O99" s="165">
        <v>540077.41</v>
      </c>
      <c r="P99" s="165">
        <v>554863.06000000006</v>
      </c>
      <c r="Q99" s="165">
        <v>582851.25</v>
      </c>
      <c r="R99" s="165">
        <v>598031.39</v>
      </c>
      <c r="S99" s="165">
        <v>613260.97</v>
      </c>
      <c r="T99" s="165">
        <v>628132.11</v>
      </c>
      <c r="U99" s="165">
        <v>655910.18000000005</v>
      </c>
      <c r="V99" s="165">
        <v>658231.80000000005</v>
      </c>
      <c r="W99" s="165">
        <v>673148.26</v>
      </c>
      <c r="X99" s="165">
        <v>688595.17</v>
      </c>
      <c r="Y99" s="165">
        <v>716100.29</v>
      </c>
      <c r="Z99" s="165">
        <v>778955.01</v>
      </c>
      <c r="AA99" s="165">
        <v>791022.49</v>
      </c>
      <c r="AB99" s="165">
        <v>798741.31</v>
      </c>
      <c r="AC99" s="165">
        <v>806456.01</v>
      </c>
      <c r="AD99" s="165">
        <v>840267.82</v>
      </c>
      <c r="AE99" s="165">
        <v>848546.96</v>
      </c>
      <c r="AF99" s="165">
        <v>857105.23</v>
      </c>
      <c r="AG99" s="165">
        <v>865665.56</v>
      </c>
      <c r="AH99" s="165">
        <v>880816.86</v>
      </c>
      <c r="AI99" s="165">
        <v>896388.4</v>
      </c>
      <c r="AJ99" s="165">
        <v>910280.01</v>
      </c>
      <c r="AK99" s="165">
        <v>922626.62</v>
      </c>
      <c r="AL99" s="165">
        <v>942409.83</v>
      </c>
      <c r="AM99" s="165">
        <v>958962.96</v>
      </c>
      <c r="AN99" s="165">
        <v>965276.86</v>
      </c>
      <c r="AO99" s="165">
        <v>968927.18</v>
      </c>
    </row>
    <row r="100" spans="1:41" hidden="1" outlineLevel="1">
      <c r="A100" s="160">
        <v>5250</v>
      </c>
      <c r="B100" s="165">
        <v>332936.17</v>
      </c>
      <c r="C100" s="165">
        <v>345565</v>
      </c>
      <c r="D100" s="165">
        <v>367796.52</v>
      </c>
      <c r="E100" s="165">
        <v>394991.61</v>
      </c>
      <c r="F100" s="165">
        <v>410043</v>
      </c>
      <c r="G100" s="165">
        <v>424697.84</v>
      </c>
      <c r="H100" s="165">
        <v>440800.86</v>
      </c>
      <c r="I100" s="165">
        <v>452617.02</v>
      </c>
      <c r="J100" s="165">
        <v>468525.37</v>
      </c>
      <c r="K100" s="165">
        <v>482651.82</v>
      </c>
      <c r="L100" s="165">
        <v>497566.22</v>
      </c>
      <c r="M100" s="165">
        <v>525009.54</v>
      </c>
      <c r="N100" s="165">
        <v>527272.44999999995</v>
      </c>
      <c r="O100" s="165">
        <v>546334.66</v>
      </c>
      <c r="P100" s="165">
        <v>556974.56000000006</v>
      </c>
      <c r="Q100" s="165">
        <v>598031.39</v>
      </c>
      <c r="R100" s="165">
        <v>613260.97</v>
      </c>
      <c r="S100" s="165">
        <v>629058.07999999996</v>
      </c>
      <c r="T100" s="165">
        <v>644764.55000000005</v>
      </c>
      <c r="U100" s="165">
        <v>659947.78</v>
      </c>
      <c r="V100" s="165">
        <v>678923.47</v>
      </c>
      <c r="W100" s="165">
        <v>684253.72</v>
      </c>
      <c r="X100" s="165">
        <v>692160</v>
      </c>
      <c r="Y100" s="165">
        <v>738970.41</v>
      </c>
      <c r="Z100" s="165">
        <v>810524.51</v>
      </c>
      <c r="AA100" s="165">
        <v>822030.64</v>
      </c>
      <c r="AB100" s="165">
        <v>830028.59</v>
      </c>
      <c r="AC100" s="165">
        <v>850791.33</v>
      </c>
      <c r="AD100" s="165">
        <v>876044.87</v>
      </c>
      <c r="AE100" s="165">
        <v>882499.88</v>
      </c>
      <c r="AF100" s="165">
        <v>902983.49</v>
      </c>
      <c r="AG100" s="165">
        <v>911682.87</v>
      </c>
      <c r="AH100" s="165">
        <v>917156.29</v>
      </c>
      <c r="AI100" s="165">
        <v>935534.58</v>
      </c>
      <c r="AJ100" s="165">
        <v>954614.3</v>
      </c>
      <c r="AK100" s="165">
        <v>962190.98</v>
      </c>
      <c r="AL100" s="165">
        <v>977063.15</v>
      </c>
      <c r="AM100" s="165">
        <v>994743.1</v>
      </c>
      <c r="AN100" s="165">
        <v>1004422.01</v>
      </c>
      <c r="AO100" s="165">
        <v>1028273.72</v>
      </c>
    </row>
    <row r="101" spans="1:41" hidden="1" outlineLevel="1">
      <c r="A101" s="160">
        <v>5375</v>
      </c>
      <c r="B101" s="165">
        <v>349049.49</v>
      </c>
      <c r="C101" s="165">
        <v>349631.44</v>
      </c>
      <c r="D101" s="165">
        <v>372021.58</v>
      </c>
      <c r="E101" s="165">
        <v>396353.27</v>
      </c>
      <c r="F101" s="165">
        <v>410305.65</v>
      </c>
      <c r="G101" s="165">
        <v>427468.54</v>
      </c>
      <c r="H101" s="165">
        <v>443046.26</v>
      </c>
      <c r="I101" s="165">
        <v>458788.78</v>
      </c>
      <c r="J101" s="165">
        <v>469977.67</v>
      </c>
      <c r="K101" s="165">
        <v>488196.31</v>
      </c>
      <c r="L101" s="165">
        <v>499896.08</v>
      </c>
      <c r="M101" s="165">
        <v>532025.9</v>
      </c>
      <c r="N101" s="165">
        <v>528377.64</v>
      </c>
      <c r="O101" s="165">
        <v>554193.56000000006</v>
      </c>
      <c r="P101" s="165">
        <v>560086.18999999994</v>
      </c>
      <c r="Q101" s="165">
        <v>599484.72</v>
      </c>
      <c r="R101" s="165">
        <v>614664.86</v>
      </c>
      <c r="S101" s="165">
        <v>631300.39</v>
      </c>
      <c r="T101" s="165">
        <v>646087.06999999995</v>
      </c>
      <c r="U101" s="165">
        <v>679622.84</v>
      </c>
      <c r="V101" s="165">
        <v>681024.67</v>
      </c>
      <c r="W101" s="165">
        <v>686638.17</v>
      </c>
      <c r="X101" s="165">
        <v>704316.06</v>
      </c>
      <c r="Y101" s="165">
        <v>743181.05</v>
      </c>
      <c r="Z101" s="165">
        <v>824697.31</v>
      </c>
      <c r="AA101" s="165">
        <v>833954.95</v>
      </c>
      <c r="AB101" s="165">
        <v>840688.06</v>
      </c>
      <c r="AC101" s="165">
        <v>855983.56</v>
      </c>
      <c r="AD101" s="165">
        <v>881657.34</v>
      </c>
      <c r="AE101" s="165">
        <v>892320.93</v>
      </c>
      <c r="AF101" s="165">
        <v>912104.14</v>
      </c>
      <c r="AG101" s="165">
        <v>926694.09</v>
      </c>
      <c r="AH101" s="165">
        <v>951808.58</v>
      </c>
      <c r="AI101" s="165">
        <v>960086.69</v>
      </c>
      <c r="AJ101" s="165">
        <v>964577.49</v>
      </c>
      <c r="AK101" s="165">
        <v>982256.41</v>
      </c>
      <c r="AL101" s="165">
        <v>997126.52</v>
      </c>
      <c r="AM101" s="165">
        <v>1005264.55</v>
      </c>
      <c r="AN101" s="165">
        <v>1029956.74</v>
      </c>
      <c r="AO101" s="165">
        <v>1038796.2</v>
      </c>
    </row>
    <row r="102" spans="1:41" hidden="1" outlineLevel="1">
      <c r="A102" s="160">
        <v>5500</v>
      </c>
      <c r="B102" s="165">
        <v>355517.89</v>
      </c>
      <c r="C102" s="165">
        <v>370678.46</v>
      </c>
      <c r="D102" s="165">
        <v>384005.63</v>
      </c>
      <c r="E102" s="165">
        <v>413046.48</v>
      </c>
      <c r="F102" s="165">
        <v>416135.45</v>
      </c>
      <c r="G102" s="165">
        <v>431849.13</v>
      </c>
      <c r="H102" s="165">
        <v>448968.76</v>
      </c>
      <c r="I102" s="165">
        <v>467486.1</v>
      </c>
      <c r="J102" s="165">
        <v>486848.04</v>
      </c>
      <c r="K102" s="165">
        <v>498072.98</v>
      </c>
      <c r="L102" s="165">
        <v>510979.91</v>
      </c>
      <c r="M102" s="165">
        <v>552229.35</v>
      </c>
      <c r="N102" s="165">
        <v>551107.68000000005</v>
      </c>
      <c r="O102" s="165">
        <v>566257.94999999995</v>
      </c>
      <c r="P102" s="165">
        <v>578604.56000000006</v>
      </c>
      <c r="Q102" s="165">
        <v>616347.88</v>
      </c>
      <c r="R102" s="165">
        <v>618313.12</v>
      </c>
      <c r="S102" s="165">
        <v>632753.72</v>
      </c>
      <c r="T102" s="165">
        <v>660823.28</v>
      </c>
      <c r="U102" s="165">
        <v>694776.2</v>
      </c>
      <c r="V102" s="165">
        <v>697019.54</v>
      </c>
      <c r="W102" s="165">
        <v>731954.05</v>
      </c>
      <c r="X102" s="165">
        <v>738970.41</v>
      </c>
      <c r="Y102" s="165">
        <v>745985.74</v>
      </c>
      <c r="Z102" s="165">
        <v>832832.25</v>
      </c>
      <c r="AA102" s="165">
        <v>842094.01</v>
      </c>
      <c r="AB102" s="165">
        <v>849387.44</v>
      </c>
      <c r="AC102" s="165">
        <v>864681.91</v>
      </c>
      <c r="AD102" s="165">
        <v>892039.74</v>
      </c>
      <c r="AE102" s="165">
        <v>902564.28</v>
      </c>
      <c r="AF102" s="165">
        <v>917576.53</v>
      </c>
      <c r="AG102" s="165">
        <v>939743.16</v>
      </c>
      <c r="AH102" s="165">
        <v>957700.18</v>
      </c>
      <c r="AI102" s="165">
        <v>969768.69</v>
      </c>
      <c r="AJ102" s="165">
        <v>990673.57</v>
      </c>
      <c r="AK102" s="165">
        <v>994180.72</v>
      </c>
      <c r="AL102" s="165">
        <v>1006666.38</v>
      </c>
      <c r="AM102" s="165">
        <v>1021258.39</v>
      </c>
      <c r="AN102" s="165">
        <v>1040340.17</v>
      </c>
      <c r="AO102" s="165">
        <v>1063769.58</v>
      </c>
    </row>
    <row r="103" spans="1:41" hidden="1" outlineLevel="1">
      <c r="A103" s="160">
        <v>5625</v>
      </c>
      <c r="B103" s="165">
        <v>368984.11</v>
      </c>
      <c r="C103" s="165">
        <v>382715.04</v>
      </c>
      <c r="D103" s="165">
        <v>396973.33</v>
      </c>
      <c r="E103" s="165">
        <v>415014.81</v>
      </c>
      <c r="F103" s="165">
        <v>428063.88</v>
      </c>
      <c r="G103" s="165">
        <v>444334.79</v>
      </c>
      <c r="H103" s="165">
        <v>462715.14</v>
      </c>
      <c r="I103" s="165">
        <v>485303.03999999998</v>
      </c>
      <c r="J103" s="165">
        <v>505788.71</v>
      </c>
      <c r="K103" s="165">
        <v>515750.87</v>
      </c>
      <c r="L103" s="165">
        <v>527678.27</v>
      </c>
      <c r="M103" s="165">
        <v>560086.18999999994</v>
      </c>
      <c r="N103" s="165">
        <v>577622.97</v>
      </c>
      <c r="O103" s="165">
        <v>585759.97</v>
      </c>
      <c r="P103" s="165">
        <v>607367.31000000006</v>
      </c>
      <c r="Q103" s="165">
        <v>639635.15</v>
      </c>
      <c r="R103" s="165">
        <v>649598.34</v>
      </c>
      <c r="S103" s="165">
        <v>667417.34</v>
      </c>
      <c r="T103" s="165">
        <v>686638.17</v>
      </c>
      <c r="U103" s="165">
        <v>707402.97</v>
      </c>
      <c r="V103" s="165">
        <v>716384.57</v>
      </c>
      <c r="W103" s="165">
        <v>748232.17</v>
      </c>
      <c r="X103" s="165">
        <v>751879.4</v>
      </c>
      <c r="Y103" s="165">
        <v>760438.7</v>
      </c>
      <c r="Z103" s="165">
        <v>854299.51</v>
      </c>
      <c r="AA103" s="165">
        <v>859770.87</v>
      </c>
      <c r="AB103" s="165">
        <v>884465.12</v>
      </c>
      <c r="AC103" s="165">
        <v>912665.49</v>
      </c>
      <c r="AD103" s="165">
        <v>932308.62</v>
      </c>
      <c r="AE103" s="165">
        <v>942128.64000000001</v>
      </c>
      <c r="AF103" s="165">
        <v>965560.11</v>
      </c>
      <c r="AG103" s="165">
        <v>985061.1</v>
      </c>
      <c r="AH103" s="165">
        <v>991793.18</v>
      </c>
      <c r="AI103" s="165">
        <v>1001335.1</v>
      </c>
      <c r="AJ103" s="165">
        <v>1026730.78</v>
      </c>
      <c r="AK103" s="165">
        <v>1033886.19</v>
      </c>
      <c r="AL103" s="165">
        <v>1049879</v>
      </c>
      <c r="AM103" s="165">
        <v>1083973.03</v>
      </c>
      <c r="AN103" s="165">
        <v>1089165.26</v>
      </c>
      <c r="AO103" s="165">
        <v>1099687.74</v>
      </c>
    </row>
    <row r="104" spans="1:41" hidden="1" outlineLevel="1">
      <c r="A104" s="160">
        <v>5750</v>
      </c>
      <c r="B104" s="165">
        <v>375321.7</v>
      </c>
      <c r="C104" s="165">
        <v>386674.36</v>
      </c>
      <c r="D104" s="165">
        <v>400536.1</v>
      </c>
      <c r="E104" s="165">
        <v>427919.68</v>
      </c>
      <c r="F104" s="165">
        <v>438722.32</v>
      </c>
      <c r="G104" s="165">
        <v>452475.91</v>
      </c>
      <c r="H104" s="165">
        <v>470291.82</v>
      </c>
      <c r="I104" s="165">
        <v>489655.82</v>
      </c>
      <c r="J104" s="165">
        <v>510276.42</v>
      </c>
      <c r="K104" s="165">
        <v>520801.99</v>
      </c>
      <c r="L104" s="165">
        <v>539603.61</v>
      </c>
      <c r="M104" s="165">
        <v>565416.43999999994</v>
      </c>
      <c r="N104" s="165">
        <v>583797.81999999995</v>
      </c>
      <c r="O104" s="165">
        <v>598949.12</v>
      </c>
      <c r="P104" s="165">
        <v>613117.80000000005</v>
      </c>
      <c r="Q104" s="165">
        <v>645528.81000000006</v>
      </c>
      <c r="R104" s="165">
        <v>659842.72</v>
      </c>
      <c r="S104" s="165">
        <v>674710.77</v>
      </c>
      <c r="T104" s="165">
        <v>693652.47</v>
      </c>
      <c r="U104" s="165">
        <v>714561.47</v>
      </c>
      <c r="V104" s="165">
        <v>724238.32</v>
      </c>
      <c r="W104" s="165">
        <v>752863.05</v>
      </c>
      <c r="X104" s="165">
        <v>759596.16</v>
      </c>
      <c r="Y104" s="165">
        <v>770114.52</v>
      </c>
      <c r="Z104" s="165">
        <v>864542.86</v>
      </c>
      <c r="AA104" s="165">
        <v>888392.51</v>
      </c>
      <c r="AB104" s="165">
        <v>897089.83</v>
      </c>
      <c r="AC104" s="165">
        <v>930625.6</v>
      </c>
      <c r="AD104" s="165">
        <v>961070.34</v>
      </c>
      <c r="AE104" s="165">
        <v>971029.41</v>
      </c>
      <c r="AF104" s="165">
        <v>998670.49</v>
      </c>
      <c r="AG104" s="165">
        <v>1003861.69</v>
      </c>
      <c r="AH104" s="165">
        <v>1012840.2</v>
      </c>
      <c r="AI104" s="165">
        <v>1020135.69</v>
      </c>
      <c r="AJ104" s="165">
        <v>1036132.62</v>
      </c>
      <c r="AK104" s="165">
        <v>1060261.3999999999</v>
      </c>
      <c r="AL104" s="165">
        <v>1069661.18</v>
      </c>
      <c r="AM104" s="165">
        <v>1102633.54</v>
      </c>
      <c r="AN104" s="165">
        <v>1108946.4099999999</v>
      </c>
      <c r="AO104" s="165">
        <v>1114981.18</v>
      </c>
    </row>
    <row r="105" spans="1:41" hidden="1" outlineLevel="1">
      <c r="A105" s="160">
        <v>5875</v>
      </c>
      <c r="B105" s="165">
        <v>382715.04</v>
      </c>
      <c r="C105" s="165">
        <v>398161.95</v>
      </c>
      <c r="D105" s="165">
        <v>409117.03</v>
      </c>
      <c r="E105" s="165">
        <v>431849.13</v>
      </c>
      <c r="F105" s="165">
        <v>447141.54</v>
      </c>
      <c r="G105" s="165">
        <v>462715.14</v>
      </c>
      <c r="H105" s="165">
        <v>477025.96</v>
      </c>
      <c r="I105" s="165">
        <v>503683.39</v>
      </c>
      <c r="J105" s="165">
        <v>515750.87</v>
      </c>
      <c r="K105" s="165">
        <v>531042.25</v>
      </c>
      <c r="L105" s="165">
        <v>545072.91</v>
      </c>
      <c r="M105" s="165">
        <v>574679.23</v>
      </c>
      <c r="N105" s="165">
        <v>589688.39</v>
      </c>
      <c r="O105" s="165">
        <v>610033.98</v>
      </c>
      <c r="P105" s="165">
        <v>619433.76</v>
      </c>
      <c r="Q105" s="165">
        <v>652405.09</v>
      </c>
      <c r="R105" s="165">
        <v>673029.81</v>
      </c>
      <c r="S105" s="165">
        <v>691970.48</v>
      </c>
      <c r="T105" s="165">
        <v>700808.91</v>
      </c>
      <c r="U105" s="165">
        <v>722416.25</v>
      </c>
      <c r="V105" s="165">
        <v>734061.43</v>
      </c>
      <c r="W105" s="165">
        <v>756649.33</v>
      </c>
      <c r="X105" s="165">
        <v>767031.73</v>
      </c>
      <c r="Y105" s="165">
        <v>787095.1</v>
      </c>
      <c r="Z105" s="165">
        <v>872539.78</v>
      </c>
      <c r="AA105" s="165">
        <v>896530.54</v>
      </c>
      <c r="AB105" s="165">
        <v>925572.42</v>
      </c>
      <c r="AC105" s="165">
        <v>945075.47</v>
      </c>
      <c r="AD105" s="165">
        <v>979167.44</v>
      </c>
      <c r="AE105" s="165">
        <v>994743.1</v>
      </c>
      <c r="AF105" s="165">
        <v>1007368.84</v>
      </c>
      <c r="AG105" s="165">
        <v>1012840.2</v>
      </c>
      <c r="AH105" s="165">
        <v>1021678.63</v>
      </c>
      <c r="AI105" s="165">
        <v>1034587.62</v>
      </c>
      <c r="AJ105" s="165">
        <v>1061526.24</v>
      </c>
      <c r="AK105" s="165">
        <v>1085938.27</v>
      </c>
      <c r="AL105" s="165">
        <v>1099687.74</v>
      </c>
      <c r="AM105" s="165">
        <v>1114419.83</v>
      </c>
      <c r="AN105" s="165">
        <v>1124521.04</v>
      </c>
      <c r="AO105" s="165">
        <v>1139393.21</v>
      </c>
    </row>
    <row r="106" spans="1:41" hidden="1" outlineLevel="1">
      <c r="A106" s="160">
        <v>6000</v>
      </c>
      <c r="B106" s="165">
        <v>389197.86</v>
      </c>
      <c r="C106" s="165">
        <v>403706.44</v>
      </c>
      <c r="D106" s="165">
        <v>415573.07</v>
      </c>
      <c r="E106" s="165">
        <v>438301.05</v>
      </c>
      <c r="F106" s="165">
        <v>452475.91</v>
      </c>
      <c r="G106" s="165">
        <v>469170.15</v>
      </c>
      <c r="H106" s="165">
        <v>486145.58</v>
      </c>
      <c r="I106" s="165">
        <v>510558.64</v>
      </c>
      <c r="J106" s="165">
        <v>522905.25</v>
      </c>
      <c r="K106" s="165">
        <v>538477.81999999995</v>
      </c>
      <c r="L106" s="165">
        <v>555317.29</v>
      </c>
      <c r="M106" s="165">
        <v>582532.98</v>
      </c>
      <c r="N106" s="165">
        <v>597967.53</v>
      </c>
      <c r="O106" s="165">
        <v>618591.22</v>
      </c>
      <c r="P106" s="165">
        <v>627290.6</v>
      </c>
      <c r="Q106" s="165">
        <v>661102.41</v>
      </c>
      <c r="R106" s="165">
        <v>681589.11</v>
      </c>
      <c r="S106" s="165">
        <v>701369.23</v>
      </c>
      <c r="T106" s="165">
        <v>710628.93</v>
      </c>
      <c r="U106" s="165">
        <v>745565.5</v>
      </c>
      <c r="V106" s="165">
        <v>758191.24</v>
      </c>
      <c r="W106" s="165">
        <v>776431.51</v>
      </c>
      <c r="X106" s="165">
        <v>791443.76</v>
      </c>
      <c r="Y106" s="165">
        <v>812908.96</v>
      </c>
      <c r="Z106" s="165">
        <v>899196.18</v>
      </c>
      <c r="AA106" s="165">
        <v>923747.26</v>
      </c>
      <c r="AB106" s="165">
        <v>953492.63</v>
      </c>
      <c r="AC106" s="165">
        <v>973135.76</v>
      </c>
      <c r="AD106" s="165">
        <v>1009333.05</v>
      </c>
      <c r="AE106" s="165">
        <v>1025187.84</v>
      </c>
      <c r="AF106" s="165">
        <v>1032483.33</v>
      </c>
      <c r="AG106" s="165">
        <v>1037533.42</v>
      </c>
      <c r="AH106" s="165">
        <v>1052547.73</v>
      </c>
      <c r="AI106" s="165">
        <v>1066153</v>
      </c>
      <c r="AJ106" s="165">
        <v>1094496.54</v>
      </c>
      <c r="AK106" s="165">
        <v>1119189.76</v>
      </c>
      <c r="AL106" s="165">
        <v>1127326.76</v>
      </c>
      <c r="AM106" s="165">
        <v>1148231.6399999999</v>
      </c>
      <c r="AN106" s="165">
        <v>1158613.01</v>
      </c>
      <c r="AO106" s="165">
        <v>1167873.74</v>
      </c>
    </row>
    <row r="107" spans="1:41" hidden="1" outlineLevel="1"/>
    <row r="108" spans="1:41" collapsed="1"/>
  </sheetData>
  <mergeCells count="12">
    <mergeCell ref="D65:R66"/>
    <mergeCell ref="V65:AG67"/>
    <mergeCell ref="J3:AO3"/>
    <mergeCell ref="A12:E13"/>
    <mergeCell ref="AQ6:AY18"/>
    <mergeCell ref="F12:H12"/>
    <mergeCell ref="AQ20:AY20"/>
    <mergeCell ref="D60:R60"/>
    <mergeCell ref="V60:AG62"/>
    <mergeCell ref="J13:AB13"/>
    <mergeCell ref="J16:AJ17"/>
    <mergeCell ref="J12:AB12"/>
  </mergeCells>
  <hyperlinks>
    <hyperlink ref="A1:D1" location="Содержание!A1" display="Вернуться к содержанию"/>
    <hyperlink ref="A1" location="Содержание!Область_печати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8">
    <tabColor rgb="FF0070C0"/>
  </sheetPr>
  <dimension ref="A1:AZ108"/>
  <sheetViews>
    <sheetView view="pageBreakPreview" zoomScaleNormal="100" zoomScaleSheetLayoutView="100" workbookViewId="0">
      <pane ySplit="1" topLeftCell="A2" activePane="bottomLeft" state="frozen"/>
      <selection pane="bottomLeft" activeCell="F17" sqref="F17"/>
    </sheetView>
  </sheetViews>
  <sheetFormatPr defaultRowHeight="15" outlineLevelRow="1"/>
  <cols>
    <col min="1" max="1" width="6.140625" style="102" customWidth="1"/>
    <col min="2" max="25" width="6.5703125" style="102" customWidth="1"/>
    <col min="26" max="35" width="7.7109375" style="102" customWidth="1"/>
    <col min="36" max="36" width="7.7109375" style="102" bestFit="1" customWidth="1"/>
    <col min="37" max="41" width="7.710937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>
      <c r="A1" s="570" t="s">
        <v>64</v>
      </c>
      <c r="B1" s="570"/>
      <c r="C1" s="570"/>
      <c r="D1" s="570"/>
      <c r="F1" s="1"/>
      <c r="G1" s="1"/>
      <c r="H1" s="1"/>
      <c r="J1" s="21" t="s">
        <v>280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567" t="s">
        <v>585</v>
      </c>
      <c r="K3" s="567"/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7"/>
      <c r="AD3" s="567"/>
      <c r="AE3" s="567"/>
      <c r="AF3" s="567"/>
      <c r="AG3" s="567"/>
      <c r="AH3" s="567"/>
      <c r="AI3" s="567"/>
      <c r="AJ3" s="567"/>
      <c r="AK3" s="567"/>
      <c r="AL3" s="567"/>
      <c r="AM3" s="567"/>
      <c r="AN3" s="567"/>
      <c r="AO3" s="567"/>
      <c r="AP3" s="98"/>
      <c r="AQ3" s="98"/>
      <c r="AR3" s="98"/>
      <c r="AS3" s="9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444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8"/>
      <c r="AQ4" s="98"/>
      <c r="AR4" s="98"/>
      <c r="AS4" s="9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577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00" t="s">
        <v>262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8"/>
      <c r="AQ6" s="653" t="s">
        <v>701</v>
      </c>
      <c r="AR6" s="653"/>
      <c r="AS6" s="653"/>
      <c r="AT6" s="653"/>
      <c r="AU6" s="653"/>
      <c r="AV6" s="653"/>
      <c r="AW6" s="653"/>
      <c r="AX6" s="653"/>
      <c r="AY6" s="653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653"/>
      <c r="AR7" s="653"/>
      <c r="AS7" s="653"/>
      <c r="AT7" s="653"/>
      <c r="AU7" s="653"/>
      <c r="AV7" s="653"/>
      <c r="AW7" s="653"/>
      <c r="AX7" s="653"/>
      <c r="AY7" s="653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445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8"/>
      <c r="AQ8" s="653"/>
      <c r="AR8" s="653"/>
      <c r="AS8" s="653"/>
      <c r="AT8" s="653"/>
      <c r="AU8" s="653"/>
      <c r="AV8" s="653"/>
      <c r="AW8" s="653"/>
      <c r="AX8" s="653"/>
      <c r="AY8" s="653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474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653"/>
      <c r="AR9" s="653"/>
      <c r="AS9" s="653"/>
      <c r="AT9" s="653"/>
      <c r="AU9" s="653"/>
      <c r="AV9" s="653"/>
      <c r="AW9" s="653"/>
      <c r="AX9" s="653"/>
      <c r="AY9" s="653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0" t="s">
        <v>266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42"/>
      <c r="AB10" s="100"/>
      <c r="AC10" s="100" t="s">
        <v>271</v>
      </c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41"/>
      <c r="AQ10" s="653"/>
      <c r="AR10" s="653"/>
      <c r="AS10" s="653"/>
      <c r="AT10" s="653"/>
      <c r="AU10" s="653"/>
      <c r="AV10" s="653"/>
      <c r="AW10" s="653"/>
      <c r="AX10" s="653"/>
      <c r="AY10" s="653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586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653"/>
      <c r="AR11" s="653"/>
      <c r="AS11" s="653"/>
      <c r="AT11" s="653"/>
      <c r="AU11" s="653"/>
      <c r="AV11" s="653"/>
      <c r="AW11" s="653"/>
      <c r="AX11" s="653"/>
      <c r="AY11" s="653"/>
      <c r="AZ11" s="110"/>
    </row>
    <row r="12" spans="1:52" ht="29.25" customHeight="1">
      <c r="A12" s="696" t="s">
        <v>278</v>
      </c>
      <c r="B12" s="696"/>
      <c r="C12" s="696"/>
      <c r="D12" s="696"/>
      <c r="E12" s="696"/>
      <c r="F12" s="697" t="s">
        <v>274</v>
      </c>
      <c r="G12" s="698"/>
      <c r="H12" s="698"/>
      <c r="I12" s="1"/>
      <c r="J12" s="573" t="s">
        <v>616</v>
      </c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41"/>
      <c r="AQ12" s="653"/>
      <c r="AR12" s="653"/>
      <c r="AS12" s="653"/>
      <c r="AT12" s="653"/>
      <c r="AU12" s="653"/>
      <c r="AV12" s="653"/>
      <c r="AW12" s="653"/>
      <c r="AX12" s="653"/>
      <c r="AY12" s="653"/>
      <c r="AZ12" s="110"/>
    </row>
    <row r="13" spans="1:52" ht="38.25" customHeight="1">
      <c r="A13" s="1"/>
      <c r="B13" s="29"/>
      <c r="C13" s="1"/>
      <c r="D13" s="1"/>
      <c r="E13" s="1"/>
      <c r="F13" s="29"/>
      <c r="G13" s="1"/>
      <c r="H13" s="1"/>
      <c r="I13" s="1"/>
      <c r="J13" s="561" t="s">
        <v>702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653"/>
      <c r="AR13" s="653"/>
      <c r="AS13" s="653"/>
      <c r="AT13" s="653"/>
      <c r="AU13" s="653"/>
      <c r="AV13" s="653"/>
      <c r="AW13" s="653"/>
      <c r="AX13" s="653"/>
      <c r="AY13" s="653"/>
      <c r="AZ13" s="110"/>
    </row>
    <row r="14" spans="1:52" ht="15" customHeight="1" thickBot="1">
      <c r="A14" s="813" t="s">
        <v>488</v>
      </c>
      <c r="B14" s="810"/>
      <c r="C14" s="810"/>
      <c r="D14" s="810"/>
      <c r="E14" s="810"/>
      <c r="F14" s="810"/>
      <c r="G14" s="810"/>
      <c r="H14" s="811">
        <f>Содержание!H9</f>
        <v>0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653"/>
      <c r="AR14" s="653"/>
      <c r="AS14" s="653"/>
      <c r="AT14" s="653"/>
      <c r="AU14" s="653"/>
      <c r="AV14" s="653"/>
      <c r="AW14" s="653"/>
      <c r="AX14" s="653"/>
      <c r="AY14" s="653"/>
      <c r="AZ14" s="110"/>
    </row>
    <row r="15" spans="1:52" ht="13.5" customHeight="1" thickBot="1">
      <c r="A15" s="171" t="s">
        <v>490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653"/>
      <c r="AR15" s="653"/>
      <c r="AS15" s="653"/>
      <c r="AT15" s="653"/>
      <c r="AU15" s="653"/>
      <c r="AV15" s="653"/>
      <c r="AW15" s="653"/>
      <c r="AX15" s="653"/>
      <c r="AY15" s="653"/>
      <c r="AZ15" s="101"/>
    </row>
    <row r="16" spans="1:52" ht="15" customHeight="1">
      <c r="A16" s="813" t="s">
        <v>493</v>
      </c>
      <c r="B16" s="814"/>
      <c r="C16" s="810"/>
      <c r="D16" s="810"/>
      <c r="E16" s="810"/>
      <c r="F16" s="814"/>
      <c r="G16" s="810"/>
      <c r="H16" s="811">
        <v>0.06</v>
      </c>
      <c r="I16" s="1"/>
      <c r="J16" s="562" t="s">
        <v>269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92"/>
      <c r="AL16" s="92"/>
      <c r="AM16" s="92"/>
      <c r="AN16" s="92"/>
      <c r="AO16" s="92"/>
      <c r="AP16" s="94"/>
      <c r="AQ16" s="653"/>
      <c r="AR16" s="653"/>
      <c r="AS16" s="653"/>
      <c r="AT16" s="653"/>
      <c r="AU16" s="653"/>
      <c r="AV16" s="653"/>
      <c r="AW16" s="653"/>
      <c r="AX16" s="653"/>
      <c r="AY16" s="653"/>
      <c r="AZ16" s="1"/>
    </row>
    <row r="17" spans="1:52" s="126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92"/>
      <c r="AL17" s="92"/>
      <c r="AM17" s="92"/>
      <c r="AN17" s="92"/>
      <c r="AO17" s="92"/>
      <c r="AP17" s="94"/>
      <c r="AQ17" s="653"/>
      <c r="AR17" s="653"/>
      <c r="AS17" s="653"/>
      <c r="AT17" s="653"/>
      <c r="AU17" s="653"/>
      <c r="AV17" s="653"/>
      <c r="AW17" s="653"/>
      <c r="AX17" s="653"/>
      <c r="AY17" s="653"/>
      <c r="AZ17" s="1"/>
    </row>
    <row r="18" spans="1:52" ht="15" customHeight="1">
      <c r="A18" s="127" t="s">
        <v>410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620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653"/>
      <c r="AR18" s="653"/>
      <c r="AS18" s="653"/>
      <c r="AT18" s="653"/>
      <c r="AU18" s="653"/>
      <c r="AV18" s="653"/>
      <c r="AW18" s="653"/>
      <c r="AX18" s="653"/>
      <c r="AY18" s="653"/>
      <c r="AZ18" s="1"/>
    </row>
    <row r="19" spans="1:52" ht="15" customHeight="1">
      <c r="A19" s="1" t="s">
        <v>284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292">
        <v>6900</v>
      </c>
      <c r="AP20" s="70"/>
      <c r="AQ20" s="695" t="s">
        <v>257</v>
      </c>
      <c r="AR20" s="695"/>
      <c r="AS20" s="695"/>
      <c r="AT20" s="695"/>
      <c r="AU20" s="695"/>
      <c r="AV20" s="695"/>
      <c r="AW20" s="695"/>
      <c r="AX20" s="695"/>
      <c r="AY20" s="695"/>
      <c r="AZ20" s="47"/>
    </row>
    <row r="21" spans="1:52" s="238" customFormat="1" ht="15" customHeight="1">
      <c r="A21" s="160">
        <v>1875</v>
      </c>
      <c r="B21" s="165">
        <f>ROUND(B73*Содержание!$H$8*(1+$H$14)*(1-$H$15)*(1-$H$16),0)</f>
        <v>181690</v>
      </c>
      <c r="C21" s="165">
        <f>ROUND(C73*Содержание!$H$8*(1+$H$14)*(1-$H$15)*(1-$H$16),0)</f>
        <v>194445</v>
      </c>
      <c r="D21" s="165">
        <f>ROUND(D73*Содержание!$H$8*(1+$H$14)*(1-$H$15)*(1-$H$16),0)</f>
        <v>199350</v>
      </c>
      <c r="E21" s="165">
        <f>ROUND(E73*Содержание!$H$8*(1+$H$14)*(1-$H$15)*(1-$H$16),0)</f>
        <v>203438</v>
      </c>
      <c r="F21" s="165">
        <f>ROUND(F73*Содержание!$H$8*(1+$H$14)*(1-$H$15)*(1-$H$16),0)</f>
        <v>214396</v>
      </c>
      <c r="G21" s="165">
        <f>ROUND(G73*Содержание!$H$8*(1+$H$14)*(1-$H$15)*(1-$H$16),0)</f>
        <v>225682</v>
      </c>
      <c r="H21" s="165">
        <f>ROUND(H73*Содержание!$H$8*(1+$H$14)*(1-$H$15)*(1-$H$16),0)</f>
        <v>230585</v>
      </c>
      <c r="I21" s="165">
        <f>ROUND(I73*Содержание!$H$8*(1+$H$14)*(1-$H$15)*(1-$H$16),0)</f>
        <v>235002</v>
      </c>
      <c r="J21" s="165">
        <f>ROUND(J73*Содержание!$H$8*(1+$H$14)*(1-$H$15)*(1-$H$16),0)</f>
        <v>254790</v>
      </c>
      <c r="K21" s="165">
        <f>ROUND(K73*Содержание!$H$8*(1+$H$14)*(1-$H$15)*(1-$H$16),0)</f>
        <v>259207</v>
      </c>
      <c r="L21" s="165">
        <f>ROUND(L73*Содержание!$H$8*(1+$H$14)*(1-$H$15)*(1-$H$16),0)</f>
        <v>264601</v>
      </c>
      <c r="M21" s="165">
        <f>ROUND(M73*Содержание!$H$8*(1+$H$14)*(1-$H$15)*(1-$H$16),0)</f>
        <v>268363</v>
      </c>
      <c r="N21" s="165">
        <f>ROUND(N73*Содержание!$H$8*(1+$H$14)*(1-$H$15)*(1-$H$16),0)</f>
        <v>280955</v>
      </c>
      <c r="O21" s="165">
        <f>ROUND(O73*Содержание!$H$8*(1+$H$14)*(1-$H$15)*(1-$H$16),0)</f>
        <v>292239</v>
      </c>
      <c r="P21" s="165">
        <f>ROUND(P73*Содержание!$H$8*(1+$H$14)*(1-$H$15)*(1-$H$16),0)</f>
        <v>297963</v>
      </c>
      <c r="Q21" s="165">
        <f>ROUND(Q73*Содержание!$H$8*(1+$H$14)*(1-$H$15)*(1-$H$16),0)</f>
        <v>303032</v>
      </c>
      <c r="R21" s="165">
        <f>ROUND(R73*Содержание!$H$8*(1+$H$14)*(1-$H$15)*(1-$H$16),0)</f>
        <v>319550</v>
      </c>
      <c r="S21" s="165">
        <f>ROUND(S73*Содержание!$H$8*(1+$H$14)*(1-$H$15)*(1-$H$16),0)</f>
        <v>325271</v>
      </c>
      <c r="T21" s="165">
        <f>ROUND(T73*Содержание!$H$8*(1+$H$14)*(1-$H$15)*(1-$H$16),0)</f>
        <v>330017</v>
      </c>
      <c r="U21" s="165">
        <f>ROUND(U73*Содержание!$H$8*(1+$H$14)*(1-$H$15)*(1-$H$16),0)</f>
        <v>334922</v>
      </c>
      <c r="V21" s="165">
        <f>ROUND(V73*Содержание!$H$8*(1+$H$14)*(1-$H$15)*(1-$H$16),0)</f>
        <v>350787</v>
      </c>
      <c r="W21" s="165">
        <f>ROUND(W73*Содержание!$H$8*(1+$H$14)*(1-$H$15)*(1-$H$16),0)</f>
        <v>365829</v>
      </c>
      <c r="X21" s="165">
        <f>ROUND(X73*Содержание!$H$8*(1+$H$14)*(1-$H$15)*(1-$H$16),0)</f>
        <v>370245</v>
      </c>
      <c r="Y21" s="165">
        <f>ROUND(Y73*Содержание!$H$8*(1+$H$14)*(1-$H$15)*(1-$H$16),0)</f>
        <v>375479</v>
      </c>
      <c r="Z21" s="165">
        <f>ROUND(Z73*Содержание!$H$8*(1+$H$14)*(1-$H$15)*(1-$H$16),0)</f>
        <v>381039</v>
      </c>
      <c r="AA21" s="165">
        <f>ROUND(AA73*Содержание!$H$8*(1+$H$14)*(1-$H$15)*(1-$H$16),0)</f>
        <v>394121</v>
      </c>
      <c r="AB21" s="165">
        <f>ROUND(AB73*Содержание!$H$8*(1+$H$14)*(1-$H$15)*(1-$H$16),0)</f>
        <v>401155</v>
      </c>
      <c r="AC21" s="165">
        <f>ROUND(AC73*Содержание!$H$8*(1+$H$14)*(1-$H$15)*(1-$H$16),0)</f>
        <v>407369</v>
      </c>
      <c r="AD21" s="165">
        <f>ROUND(AD73*Содержание!$H$8*(1+$H$14)*(1-$H$15)*(1-$H$16),0)</f>
        <v>413420</v>
      </c>
      <c r="AE21" s="165">
        <f>ROUND(AE73*Содержание!$H$8*(1+$H$14)*(1-$H$15)*(1-$H$16),0)</f>
        <v>419469</v>
      </c>
      <c r="AF21" s="165">
        <f>ROUND(AF73*Содержание!$H$8*(1+$H$14)*(1-$H$15)*(1-$H$16),0)</f>
        <v>432228</v>
      </c>
      <c r="AG21" s="165">
        <f>ROUND(AG73*Содержание!$H$8*(1+$H$14)*(1-$H$15)*(1-$H$16),0)</f>
        <v>439096</v>
      </c>
      <c r="AH21" s="165">
        <f>ROUND(AH73*Содержание!$H$8*(1+$H$14)*(1-$H$15)*(1-$H$16),0)</f>
        <v>453488</v>
      </c>
      <c r="AI21" s="165">
        <f>ROUND(AI73*Содержание!$H$8*(1+$H$14)*(1-$H$15)*(1-$H$16),0)</f>
        <v>467063</v>
      </c>
      <c r="AJ21" s="165">
        <f>ROUND(AJ73*Содержание!$H$8*(1+$H$14)*(1-$H$15)*(1-$H$16),0)</f>
        <v>473930</v>
      </c>
      <c r="AK21" s="165">
        <f>ROUND(AK73*Содержание!$H$8*(1+$H$14)*(1-$H$15)*(1-$H$16),0)</f>
        <v>480305</v>
      </c>
      <c r="AL21" s="165">
        <f>ROUND(AL73*Содержание!$H$8*(1+$H$14)*(1-$H$15)*(1-$H$16),0)</f>
        <v>486521</v>
      </c>
      <c r="AM21" s="165">
        <f>ROUND(AM73*Содержание!$H$8*(1+$H$14)*(1-$H$15)*(1-$H$16),0)</f>
        <v>500583</v>
      </c>
      <c r="AN21" s="165">
        <f>ROUND(AN73*Содержание!$H$8*(1+$H$14)*(1-$H$15)*(1-$H$16),0)</f>
        <v>507450</v>
      </c>
      <c r="AO21" s="165">
        <f>ROUND(AO73*Содержание!$H$8*(1+$H$14)*(1-$H$15)*(1-$H$16),0)</f>
        <v>513669</v>
      </c>
      <c r="AP21" s="70"/>
      <c r="AQ21" s="239"/>
      <c r="AR21" s="239"/>
      <c r="AS21" s="239"/>
      <c r="AT21" s="239"/>
      <c r="AU21" s="239"/>
      <c r="AV21" s="239"/>
      <c r="AW21" s="239"/>
      <c r="AX21" s="239"/>
      <c r="AY21" s="239"/>
      <c r="AZ21" s="47"/>
    </row>
    <row r="22" spans="1:52">
      <c r="A22" s="45">
        <v>2000</v>
      </c>
      <c r="B22" s="75">
        <f>ROUND(B74*Содержание!$H$8*(1+$H$14)*(1-$H$15)*(1-$H$16),0)</f>
        <v>185449</v>
      </c>
      <c r="C22" s="165">
        <f>ROUND(C74*Содержание!$H$8*(1+$H$14)*(1-$H$15)*(1-$H$16),0)</f>
        <v>198533</v>
      </c>
      <c r="D22" s="165">
        <f>ROUND(D74*Содержание!$H$8*(1+$H$14)*(1-$H$15)*(1-$H$16),0)</f>
        <v>203438</v>
      </c>
      <c r="E22" s="165">
        <f>ROUND(E74*Содержание!$H$8*(1+$H$14)*(1-$H$15)*(1-$H$16),0)</f>
        <v>207692</v>
      </c>
      <c r="F22" s="165">
        <f>ROUND(F74*Содержание!$H$8*(1+$H$14)*(1-$H$15)*(1-$H$16),0)</f>
        <v>218810</v>
      </c>
      <c r="G22" s="165">
        <f>ROUND(G74*Содержание!$H$8*(1+$H$14)*(1-$H$15)*(1-$H$16),0)</f>
        <v>230420</v>
      </c>
      <c r="H22" s="165">
        <f>ROUND(H74*Содержание!$H$8*(1+$H$14)*(1-$H$15)*(1-$H$16),0)</f>
        <v>235164</v>
      </c>
      <c r="I22" s="165">
        <f>ROUND(I74*Содержание!$H$8*(1+$H$14)*(1-$H$15)*(1-$H$16),0)</f>
        <v>239745</v>
      </c>
      <c r="J22" s="165">
        <f>ROUND(J74*Содержание!$H$8*(1+$H$14)*(1-$H$15)*(1-$H$16),0)</f>
        <v>260185</v>
      </c>
      <c r="K22" s="165">
        <f>ROUND(K74*Содержание!$H$8*(1+$H$14)*(1-$H$15)*(1-$H$16),0)</f>
        <v>264601</v>
      </c>
      <c r="L22" s="165">
        <f>ROUND(L74*Содержание!$H$8*(1+$H$14)*(1-$H$15)*(1-$H$16),0)</f>
        <v>269833</v>
      </c>
      <c r="M22" s="165">
        <f>ROUND(M74*Содержание!$H$8*(1+$H$14)*(1-$H$15)*(1-$H$16),0)</f>
        <v>274087</v>
      </c>
      <c r="N22" s="165">
        <f>ROUND(N74*Содержание!$H$8*(1+$H$14)*(1-$H$15)*(1-$H$16),0)</f>
        <v>286841</v>
      </c>
      <c r="O22" s="165">
        <f>ROUND(O74*Содержание!$H$8*(1+$H$14)*(1-$H$15)*(1-$H$16),0)</f>
        <v>298290</v>
      </c>
      <c r="P22" s="165">
        <f>ROUND(P74*Содержание!$H$8*(1+$H$14)*(1-$H$15)*(1-$H$16),0)</f>
        <v>303851</v>
      </c>
      <c r="Q22" s="165">
        <f>ROUND(Q74*Содержание!$H$8*(1+$H$14)*(1-$H$15)*(1-$H$16),0)</f>
        <v>309248</v>
      </c>
      <c r="R22" s="165">
        <f>ROUND(R74*Содержание!$H$8*(1+$H$14)*(1-$H$15)*(1-$H$16),0)</f>
        <v>326091</v>
      </c>
      <c r="S22" s="165">
        <f>ROUND(S74*Содержание!$H$8*(1+$H$14)*(1-$H$15)*(1-$H$16),0)</f>
        <v>331815</v>
      </c>
      <c r="T22" s="165">
        <f>ROUND(T74*Содержание!$H$8*(1+$H$14)*(1-$H$15)*(1-$H$16),0)</f>
        <v>336886</v>
      </c>
      <c r="U22" s="165">
        <f>ROUND(U74*Содержание!$H$8*(1+$H$14)*(1-$H$15)*(1-$H$16),0)</f>
        <v>341956</v>
      </c>
      <c r="V22" s="165">
        <f>ROUND(V74*Содержание!$H$8*(1+$H$14)*(1-$H$15)*(1-$H$16),0)</f>
        <v>357980</v>
      </c>
      <c r="W22" s="165">
        <f>ROUND(W74*Содержание!$H$8*(1+$H$14)*(1-$H$15)*(1-$H$16),0)</f>
        <v>373355</v>
      </c>
      <c r="X22" s="165">
        <f>ROUND(X74*Содержание!$H$8*(1+$H$14)*(1-$H$15)*(1-$H$16),0)</f>
        <v>377931</v>
      </c>
      <c r="Y22" s="165">
        <f>ROUND(Y74*Содержание!$H$8*(1+$H$14)*(1-$H$15)*(1-$H$16),0)</f>
        <v>383166</v>
      </c>
      <c r="Z22" s="165">
        <f>ROUND(Z74*Содержание!$H$8*(1+$H$14)*(1-$H$15)*(1-$H$16),0)</f>
        <v>388892</v>
      </c>
      <c r="AA22" s="165">
        <f>ROUND(AA74*Содержание!$H$8*(1+$H$14)*(1-$H$15)*(1-$H$16),0)</f>
        <v>402299</v>
      </c>
      <c r="AB22" s="165">
        <f>ROUND(AB74*Содержание!$H$8*(1+$H$14)*(1-$H$15)*(1-$H$16),0)</f>
        <v>409333</v>
      </c>
      <c r="AC22" s="165">
        <f>ROUND(AC74*Содержание!$H$8*(1+$H$14)*(1-$H$15)*(1-$H$16),0)</f>
        <v>415707</v>
      </c>
      <c r="AD22" s="165">
        <f>ROUND(AD74*Содержание!$H$8*(1+$H$14)*(1-$H$15)*(1-$H$16),0)</f>
        <v>421923</v>
      </c>
      <c r="AE22" s="165">
        <f>ROUND(AE74*Содержание!$H$8*(1+$H$14)*(1-$H$15)*(1-$H$16),0)</f>
        <v>427972</v>
      </c>
      <c r="AF22" s="165">
        <f>ROUND(AF74*Содержание!$H$8*(1+$H$14)*(1-$H$15)*(1-$H$16),0)</f>
        <v>440897</v>
      </c>
      <c r="AG22" s="165">
        <f>ROUND(AG74*Содержание!$H$8*(1+$H$14)*(1-$H$15)*(1-$H$16),0)</f>
        <v>447925</v>
      </c>
      <c r="AH22" s="165">
        <f>ROUND(AH74*Содержание!$H$8*(1+$H$14)*(1-$H$15)*(1-$H$16),0)</f>
        <v>462644</v>
      </c>
      <c r="AI22" s="165">
        <f>ROUND(AI74*Содержание!$H$8*(1+$H$14)*(1-$H$15)*(1-$H$16),0)</f>
        <v>476381</v>
      </c>
      <c r="AJ22" s="165">
        <f>ROUND(AJ74*Содержание!$H$8*(1+$H$14)*(1-$H$15)*(1-$H$16),0)</f>
        <v>483577</v>
      </c>
      <c r="AK22" s="165">
        <f>ROUND(AK74*Содержание!$H$8*(1+$H$14)*(1-$H$15)*(1-$H$16),0)</f>
        <v>490444</v>
      </c>
      <c r="AL22" s="165">
        <f>ROUND(AL74*Содержание!$H$8*(1+$H$14)*(1-$H$15)*(1-$H$16),0)</f>
        <v>496498</v>
      </c>
      <c r="AM22" s="165">
        <f>ROUND(AM74*Содержание!$H$8*(1+$H$14)*(1-$H$15)*(1-$H$16),0)</f>
        <v>511049</v>
      </c>
      <c r="AN22" s="165">
        <f>ROUND(AN74*Содержание!$H$8*(1+$H$14)*(1-$H$15)*(1-$H$16),0)</f>
        <v>517757</v>
      </c>
      <c r="AO22" s="165">
        <f>ROUND(AO74*Содержание!$H$8*(1+$H$14)*(1-$H$15)*(1-$H$16),0)</f>
        <v>524134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ROUND(B75*Содержание!$H$8*(1+$H$14)*(1-$H$15)*(1-$H$16),0)</f>
        <v>191502</v>
      </c>
      <c r="C23" s="165">
        <f>ROUND(C75*Содержание!$H$8*(1+$H$14)*(1-$H$15)*(1-$H$16),0)</f>
        <v>203274</v>
      </c>
      <c r="D23" s="165">
        <f>ROUND(D75*Содержание!$H$8*(1+$H$14)*(1-$H$15)*(1-$H$16),0)</f>
        <v>207692</v>
      </c>
      <c r="E23" s="165">
        <f>ROUND(E75*Содержание!$H$8*(1+$H$14)*(1-$H$15)*(1-$H$16),0)</f>
        <v>218649</v>
      </c>
      <c r="F23" s="165">
        <f>ROUND(F75*Содержание!$H$8*(1+$H$14)*(1-$H$15)*(1-$H$16),0)</f>
        <v>223389</v>
      </c>
      <c r="G23" s="165">
        <f>ROUND(G75*Содержание!$H$8*(1+$H$14)*(1-$H$15)*(1-$H$16),0)</f>
        <v>235002</v>
      </c>
      <c r="H23" s="165">
        <f>ROUND(H75*Содержание!$H$8*(1+$H$14)*(1-$H$15)*(1-$H$16),0)</f>
        <v>240234</v>
      </c>
      <c r="I23" s="165">
        <f>ROUND(I75*Содержание!$H$8*(1+$H$14)*(1-$H$15)*(1-$H$16),0)</f>
        <v>252174</v>
      </c>
      <c r="J23" s="165">
        <f>ROUND(J75*Содержание!$H$8*(1+$H$14)*(1-$H$15)*(1-$H$16),0)</f>
        <v>265420</v>
      </c>
      <c r="K23" s="165">
        <f>ROUND(K75*Содержание!$H$8*(1+$H$14)*(1-$H$15)*(1-$H$16),0)</f>
        <v>270486</v>
      </c>
      <c r="L23" s="165">
        <f>ROUND(L75*Содержание!$H$8*(1+$H$14)*(1-$H$15)*(1-$H$16),0)</f>
        <v>275721</v>
      </c>
      <c r="M23" s="165">
        <f>ROUND(M75*Содержание!$H$8*(1+$H$14)*(1-$H$15)*(1-$H$16),0)</f>
        <v>289460</v>
      </c>
      <c r="N23" s="165">
        <f>ROUND(N75*Содержание!$H$8*(1+$H$14)*(1-$H$15)*(1-$H$16),0)</f>
        <v>292402</v>
      </c>
      <c r="O23" s="165">
        <f>ROUND(O75*Содержание!$H$8*(1+$H$14)*(1-$H$15)*(1-$H$16),0)</f>
        <v>303851</v>
      </c>
      <c r="P23" s="165">
        <f>ROUND(P75*Содержание!$H$8*(1+$H$14)*(1-$H$15)*(1-$H$16),0)</f>
        <v>309248</v>
      </c>
      <c r="Q23" s="165">
        <f>ROUND(Q75*Содержание!$H$8*(1+$H$14)*(1-$H$15)*(1-$H$16),0)</f>
        <v>324293</v>
      </c>
      <c r="R23" s="165">
        <f>ROUND(R75*Содержание!$H$8*(1+$H$14)*(1-$H$15)*(1-$H$16),0)</f>
        <v>332466</v>
      </c>
      <c r="S23" s="165">
        <f>ROUND(S75*Содержание!$H$8*(1+$H$14)*(1-$H$15)*(1-$H$16),0)</f>
        <v>339829</v>
      </c>
      <c r="T23" s="165">
        <f>ROUND(T75*Содержание!$H$8*(1+$H$14)*(1-$H$15)*(1-$H$16),0)</f>
        <v>343591</v>
      </c>
      <c r="U23" s="165">
        <f>ROUND(U75*Содержание!$H$8*(1+$H$14)*(1-$H$15)*(1-$H$16),0)</f>
        <v>358636</v>
      </c>
      <c r="V23" s="165">
        <f>ROUND(V75*Содержание!$H$8*(1+$H$14)*(1-$H$15)*(1-$H$16),0)</f>
        <v>364850</v>
      </c>
      <c r="W23" s="165">
        <f>ROUND(W75*Содержание!$H$8*(1+$H$14)*(1-$H$15)*(1-$H$16),0)</f>
        <v>381530</v>
      </c>
      <c r="X23" s="165">
        <f>ROUND(X75*Содержание!$H$8*(1+$H$14)*(1-$H$15)*(1-$H$16),0)</f>
        <v>386598</v>
      </c>
      <c r="Y23" s="165">
        <f>ROUND(Y75*Содержание!$H$8*(1+$H$14)*(1-$H$15)*(1-$H$16),0)</f>
        <v>392485</v>
      </c>
      <c r="Z23" s="165">
        <f>ROUND(Z75*Содержание!$H$8*(1+$H$14)*(1-$H$15)*(1-$H$16),0)</f>
        <v>403444</v>
      </c>
      <c r="AA23" s="165">
        <f>ROUND(AA75*Содержание!$H$8*(1+$H$14)*(1-$H$15)*(1-$H$16),0)</f>
        <v>418001</v>
      </c>
      <c r="AB23" s="165">
        <f>ROUND(AB75*Содержание!$H$8*(1+$H$14)*(1-$H$15)*(1-$H$16),0)</f>
        <v>424373</v>
      </c>
      <c r="AC23" s="165">
        <f>ROUND(AC75*Содержание!$H$8*(1+$H$14)*(1-$H$15)*(1-$H$16),0)</f>
        <v>430755</v>
      </c>
      <c r="AD23" s="165">
        <f>ROUND(AD75*Содержание!$H$8*(1+$H$14)*(1-$H$15)*(1-$H$16),0)</f>
        <v>436806</v>
      </c>
      <c r="AE23" s="165">
        <f>ROUND(AE75*Содержание!$H$8*(1+$H$14)*(1-$H$15)*(1-$H$16),0)</f>
        <v>443347</v>
      </c>
      <c r="AF23" s="165">
        <f>ROUND(AF75*Содержание!$H$8*(1+$H$14)*(1-$H$15)*(1-$H$16),0)</f>
        <v>457082</v>
      </c>
      <c r="AG23" s="165">
        <f>ROUND(AG75*Содержание!$H$8*(1+$H$14)*(1-$H$15)*(1-$H$16),0)</f>
        <v>463133</v>
      </c>
      <c r="AH23" s="165">
        <f>ROUND(AH75*Содержание!$H$8*(1+$H$14)*(1-$H$15)*(1-$H$16),0)</f>
        <v>479488</v>
      </c>
      <c r="AI23" s="165">
        <f>ROUND(AI75*Содержание!$H$8*(1+$H$14)*(1-$H$15)*(1-$H$16),0)</f>
        <v>492078</v>
      </c>
      <c r="AJ23" s="165">
        <f>ROUND(AJ75*Содержание!$H$8*(1+$H$14)*(1-$H$15)*(1-$H$16),0)</f>
        <v>499277</v>
      </c>
      <c r="AK23" s="165">
        <f>ROUND(AK75*Содержание!$H$8*(1+$H$14)*(1-$H$15)*(1-$H$16),0)</f>
        <v>505980</v>
      </c>
      <c r="AL23" s="165">
        <f>ROUND(AL75*Содержание!$H$8*(1+$H$14)*(1-$H$15)*(1-$H$16),0)</f>
        <v>513012</v>
      </c>
      <c r="AM23" s="165">
        <f>ROUND(AM75*Содержание!$H$8*(1+$H$14)*(1-$H$15)*(1-$H$16),0)</f>
        <v>526422</v>
      </c>
      <c r="AN23" s="165">
        <f>ROUND(AN75*Содержание!$H$8*(1+$H$14)*(1-$H$15)*(1-$H$16),0)</f>
        <v>533291</v>
      </c>
      <c r="AO23" s="165">
        <f>ROUND(AO75*Содержание!$H$8*(1+$H$14)*(1-$H$15)*(1-$H$16),0)</f>
        <v>539179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ROUND(B76*Содержание!$H$8*(1+$H$14)*(1-$H$15)*(1-$H$16),0)</f>
        <v>198696</v>
      </c>
      <c r="C24" s="165">
        <f>ROUND(C76*Содержание!$H$8*(1+$H$14)*(1-$H$15)*(1-$H$16),0)</f>
        <v>212350</v>
      </c>
      <c r="D24" s="165">
        <f>ROUND(D76*Содержание!$H$8*(1+$H$14)*(1-$H$15)*(1-$H$16),0)</f>
        <v>217431</v>
      </c>
      <c r="E24" s="165">
        <f>ROUND(E76*Содержание!$H$8*(1+$H$14)*(1-$H$15)*(1-$H$16),0)</f>
        <v>229442</v>
      </c>
      <c r="F24" s="165">
        <f>ROUND(F76*Содержание!$H$8*(1+$H$14)*(1-$H$15)*(1-$H$16),0)</f>
        <v>236311</v>
      </c>
      <c r="G24" s="165">
        <f>ROUND(G76*Содержание!$H$8*(1+$H$14)*(1-$H$15)*(1-$H$16),0)</f>
        <v>250515</v>
      </c>
      <c r="H24" s="165">
        <f>ROUND(H76*Содержание!$H$8*(1+$H$14)*(1-$H$15)*(1-$H$16),0)</f>
        <v>255745</v>
      </c>
      <c r="I24" s="165">
        <f>ROUND(I76*Содержание!$H$8*(1+$H$14)*(1-$H$15)*(1-$H$16),0)</f>
        <v>269017</v>
      </c>
      <c r="J24" s="165">
        <f>ROUND(J76*Содержание!$H$8*(1+$H$14)*(1-$H$15)*(1-$H$16),0)</f>
        <v>286828</v>
      </c>
      <c r="K24" s="165">
        <f>ROUND(K76*Содержание!$H$8*(1+$H$14)*(1-$H$15)*(1-$H$16),0)</f>
        <v>292060</v>
      </c>
      <c r="L24" s="165">
        <f>ROUND(L76*Содержание!$H$8*(1+$H$14)*(1-$H$15)*(1-$H$16),0)</f>
        <v>297447</v>
      </c>
      <c r="M24" s="165">
        <f>ROUND(M76*Содержание!$H$8*(1+$H$14)*(1-$H$15)*(1-$H$16),0)</f>
        <v>302678</v>
      </c>
      <c r="N24" s="165">
        <f>ROUND(N76*Содержание!$H$8*(1+$H$14)*(1-$H$15)*(1-$H$16),0)</f>
        <v>318526</v>
      </c>
      <c r="O24" s="165">
        <f>ROUND(O76*Содержание!$H$8*(1+$H$14)*(1-$H$15)*(1-$H$16),0)</f>
        <v>332684</v>
      </c>
      <c r="P24" s="165">
        <f>ROUND(P76*Содержание!$H$8*(1+$H$14)*(1-$H$15)*(1-$H$16),0)</f>
        <v>338070</v>
      </c>
      <c r="Q24" s="165">
        <f>ROUND(Q76*Содержание!$H$8*(1+$H$14)*(1-$H$15)*(1-$H$16),0)</f>
        <v>343453</v>
      </c>
      <c r="R24" s="165">
        <f>ROUND(R76*Содержание!$H$8*(1+$H$14)*(1-$H$15)*(1-$H$16),0)</f>
        <v>359919</v>
      </c>
      <c r="S24" s="165">
        <f>ROUND(S76*Содержание!$H$8*(1+$H$14)*(1-$H$15)*(1-$H$16),0)</f>
        <v>366997</v>
      </c>
      <c r="T24" s="165">
        <f>ROUND(T76*Содержание!$H$8*(1+$H$14)*(1-$H$15)*(1-$H$16),0)</f>
        <v>372844</v>
      </c>
      <c r="U24" s="165">
        <f>ROUND(U76*Содержание!$H$8*(1+$H$14)*(1-$H$15)*(1-$H$16),0)</f>
        <v>379310</v>
      </c>
      <c r="V24" s="165">
        <f>ROUND(V76*Содержание!$H$8*(1+$H$14)*(1-$H$15)*(1-$H$16),0)</f>
        <v>397466</v>
      </c>
      <c r="W24" s="165">
        <f>ROUND(W76*Содержание!$H$8*(1+$H$14)*(1-$H$15)*(1-$H$16),0)</f>
        <v>415779</v>
      </c>
      <c r="X24" s="165">
        <f>ROUND(X76*Содержание!$H$8*(1+$H$14)*(1-$H$15)*(1-$H$16),0)</f>
        <v>421627</v>
      </c>
      <c r="Y24" s="165">
        <f>ROUND(Y76*Содержание!$H$8*(1+$H$14)*(1-$H$15)*(1-$H$16),0)</f>
        <v>426551</v>
      </c>
      <c r="Z24" s="165">
        <f>ROUND(Z76*Содержание!$H$8*(1+$H$14)*(1-$H$15)*(1-$H$16),0)</f>
        <v>428858</v>
      </c>
      <c r="AA24" s="165">
        <f>ROUND(AA76*Содержание!$H$8*(1+$H$14)*(1-$H$15)*(1-$H$16),0)</f>
        <v>433473</v>
      </c>
      <c r="AB24" s="165">
        <f>ROUND(AB76*Содержание!$H$8*(1+$H$14)*(1-$H$15)*(1-$H$16),0)</f>
        <v>439937</v>
      </c>
      <c r="AC24" s="165">
        <f>ROUND(AC76*Содержание!$H$8*(1+$H$14)*(1-$H$15)*(1-$H$16),0)</f>
        <v>447168</v>
      </c>
      <c r="AD24" s="165">
        <f>ROUND(AD76*Содержание!$H$8*(1+$H$14)*(1-$H$15)*(1-$H$16),0)</f>
        <v>453632</v>
      </c>
      <c r="AE24" s="165">
        <f>ROUND(AE76*Содержание!$H$8*(1+$H$14)*(1-$H$15)*(1-$H$16),0)</f>
        <v>461479</v>
      </c>
      <c r="AF24" s="165">
        <f>ROUND(AF76*Содержание!$H$8*(1+$H$14)*(1-$H$15)*(1-$H$16),0)</f>
        <v>474251</v>
      </c>
      <c r="AG24" s="165">
        <f>ROUND(AG76*Содержание!$H$8*(1+$H$14)*(1-$H$15)*(1-$H$16),0)</f>
        <v>482098</v>
      </c>
      <c r="AH24" s="165">
        <f>ROUND(AH76*Содержание!$H$8*(1+$H$14)*(1-$H$15)*(1-$H$16),0)</f>
        <v>498720</v>
      </c>
      <c r="AI24" s="165">
        <f>ROUND(AI76*Содержание!$H$8*(1+$H$14)*(1-$H$15)*(1-$H$16),0)</f>
        <v>512569</v>
      </c>
      <c r="AJ24" s="165">
        <f>ROUND(AJ76*Содержание!$H$8*(1+$H$14)*(1-$H$15)*(1-$H$16),0)</f>
        <v>519493</v>
      </c>
      <c r="AK24" s="165">
        <f>ROUND(AK76*Содержание!$H$8*(1+$H$14)*(1-$H$15)*(1-$H$16),0)</f>
        <v>526878</v>
      </c>
      <c r="AL24" s="165">
        <f>ROUND(AL76*Содержание!$H$8*(1+$H$14)*(1-$H$15)*(1-$H$16),0)</f>
        <v>534263</v>
      </c>
      <c r="AM24" s="165">
        <f>ROUND(AM76*Содержание!$H$8*(1+$H$14)*(1-$H$15)*(1-$H$16),0)</f>
        <v>548421</v>
      </c>
      <c r="AN24" s="165">
        <f>ROUND(AN76*Содержание!$H$8*(1+$H$14)*(1-$H$15)*(1-$H$16),0)</f>
        <v>556270</v>
      </c>
      <c r="AO24" s="165">
        <f>ROUND(AO76*Содержание!$H$8*(1+$H$14)*(1-$H$15)*(1-$H$16),0)</f>
        <v>563038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ROUND(B77*Содержание!$H$8*(1+$H$14)*(1-$H$15)*(1-$H$16),0)</f>
        <v>206382</v>
      </c>
      <c r="C25" s="165">
        <f>ROUND(C77*Содержание!$H$8*(1+$H$14)*(1-$H$15)*(1-$H$16),0)</f>
        <v>216814</v>
      </c>
      <c r="D25" s="165">
        <f>ROUND(D77*Содержание!$H$8*(1+$H$14)*(1-$H$15)*(1-$H$16),0)</f>
        <v>221264</v>
      </c>
      <c r="E25" s="165">
        <f>ROUND(E77*Содержание!$H$8*(1+$H$14)*(1-$H$15)*(1-$H$16),0)</f>
        <v>232875</v>
      </c>
      <c r="F25" s="165">
        <f>ROUND(F77*Содержание!$H$8*(1+$H$14)*(1-$H$15)*(1-$H$16),0)</f>
        <v>240565</v>
      </c>
      <c r="G25" s="165">
        <f>ROUND(G77*Содержание!$H$8*(1+$H$14)*(1-$H$15)*(1-$H$16),0)</f>
        <v>255770</v>
      </c>
      <c r="H25" s="165">
        <f>ROUND(H77*Содержание!$H$8*(1+$H$14)*(1-$H$15)*(1-$H$16),0)</f>
        <v>260185</v>
      </c>
      <c r="I25" s="165">
        <f>ROUND(I77*Содержание!$H$8*(1+$H$14)*(1-$H$15)*(1-$H$16),0)</f>
        <v>272779</v>
      </c>
      <c r="J25" s="165">
        <f>ROUND(J77*Содержание!$H$8*(1+$H$14)*(1-$H$15)*(1-$H$16),0)</f>
        <v>292060</v>
      </c>
      <c r="K25" s="165">
        <f>ROUND(K77*Содержание!$H$8*(1+$H$14)*(1-$H$15)*(1-$H$16),0)</f>
        <v>297447</v>
      </c>
      <c r="L25" s="165">
        <f>ROUND(L77*Содержание!$H$8*(1+$H$14)*(1-$H$15)*(1-$H$16),0)</f>
        <v>302867</v>
      </c>
      <c r="M25" s="165">
        <f>ROUND(M77*Содержание!$H$8*(1+$H$14)*(1-$H$15)*(1-$H$16),0)</f>
        <v>318731</v>
      </c>
      <c r="N25" s="165">
        <f>ROUND(N77*Содержание!$H$8*(1+$H$14)*(1-$H$15)*(1-$H$16),0)</f>
        <v>324619</v>
      </c>
      <c r="O25" s="165">
        <f>ROUND(O77*Содержание!$H$8*(1+$H$14)*(1-$H$15)*(1-$H$16),0)</f>
        <v>339608</v>
      </c>
      <c r="P25" s="165">
        <f>ROUND(P77*Содержание!$H$8*(1+$H$14)*(1-$H$15)*(1-$H$16),0)</f>
        <v>344531</v>
      </c>
      <c r="Q25" s="165">
        <f>ROUND(Q77*Содержание!$H$8*(1+$H$14)*(1-$H$15)*(1-$H$16),0)</f>
        <v>349969</v>
      </c>
      <c r="R25" s="165">
        <f>ROUND(R77*Содержание!$H$8*(1+$H$14)*(1-$H$15)*(1-$H$16),0)</f>
        <v>366812</v>
      </c>
      <c r="S25" s="165">
        <f>ROUND(S77*Содержание!$H$8*(1+$H$14)*(1-$H$15)*(1-$H$16),0)</f>
        <v>374006</v>
      </c>
      <c r="T25" s="165">
        <f>ROUND(T77*Содержание!$H$8*(1+$H$14)*(1-$H$15)*(1-$H$16),0)</f>
        <v>380712</v>
      </c>
      <c r="U25" s="165">
        <f>ROUND(U77*Содержание!$H$8*(1+$H$14)*(1-$H$15)*(1-$H$16),0)</f>
        <v>398208</v>
      </c>
      <c r="V25" s="165">
        <f>ROUND(V77*Содержание!$H$8*(1+$H$14)*(1-$H$15)*(1-$H$16),0)</f>
        <v>404752</v>
      </c>
      <c r="W25" s="165">
        <f>ROUND(W77*Содержание!$H$8*(1+$H$14)*(1-$H$15)*(1-$H$16),0)</f>
        <v>422395</v>
      </c>
      <c r="X25" s="165">
        <f>ROUND(X77*Содержание!$H$8*(1+$H$14)*(1-$H$15)*(1-$H$16),0)</f>
        <v>428397</v>
      </c>
      <c r="Y25" s="165">
        <f>ROUND(Y77*Содержание!$H$8*(1+$H$14)*(1-$H$15)*(1-$H$16),0)</f>
        <v>434023</v>
      </c>
      <c r="Z25" s="165">
        <f>ROUND(Z77*Содержание!$H$8*(1+$H$14)*(1-$H$15)*(1-$H$16),0)</f>
        <v>451852</v>
      </c>
      <c r="AA25" s="165">
        <f>ROUND(AA77*Содержание!$H$8*(1+$H$14)*(1-$H$15)*(1-$H$16),0)</f>
        <v>467063</v>
      </c>
      <c r="AB25" s="165">
        <f>ROUND(AB77*Содержание!$H$8*(1+$H$14)*(1-$H$15)*(1-$H$16),0)</f>
        <v>474254</v>
      </c>
      <c r="AC25" s="165">
        <f>ROUND(AC77*Содержание!$H$8*(1+$H$14)*(1-$H$15)*(1-$H$16),0)</f>
        <v>482433</v>
      </c>
      <c r="AD25" s="165">
        <f>ROUND(AD77*Содержание!$H$8*(1+$H$14)*(1-$H$15)*(1-$H$16),0)</f>
        <v>490608</v>
      </c>
      <c r="AE25" s="165">
        <f>ROUND(AE77*Содержание!$H$8*(1+$H$14)*(1-$H$15)*(1-$H$16),0)</f>
        <v>497316</v>
      </c>
      <c r="AF25" s="165">
        <f>ROUND(AF77*Содержание!$H$8*(1+$H$14)*(1-$H$15)*(1-$H$16),0)</f>
        <v>513996</v>
      </c>
      <c r="AG25" s="165">
        <f>ROUND(AG77*Содержание!$H$8*(1+$H$14)*(1-$H$15)*(1-$H$16),0)</f>
        <v>521844</v>
      </c>
      <c r="AH25" s="165">
        <f>ROUND(AH77*Содержание!$H$8*(1+$H$14)*(1-$H$15)*(1-$H$16),0)</f>
        <v>540321</v>
      </c>
      <c r="AI25" s="165">
        <f>ROUND(AI77*Содержание!$H$8*(1+$H$14)*(1-$H$15)*(1-$H$16),0)</f>
        <v>555370</v>
      </c>
      <c r="AJ25" s="165">
        <f>ROUND(AJ77*Содержание!$H$8*(1+$H$14)*(1-$H$15)*(1-$H$16),0)</f>
        <v>563549</v>
      </c>
      <c r="AK25" s="165">
        <f>ROUND(AK77*Содержание!$H$8*(1+$H$14)*(1-$H$15)*(1-$H$16),0)</f>
        <v>571231</v>
      </c>
      <c r="AL25" s="165">
        <f>ROUND(AL77*Содержание!$H$8*(1+$H$14)*(1-$H$15)*(1-$H$16),0)</f>
        <v>579082</v>
      </c>
      <c r="AM25" s="165">
        <f>ROUND(AM77*Содержание!$H$8*(1+$H$14)*(1-$H$15)*(1-$H$16),0)</f>
        <v>594453</v>
      </c>
      <c r="AN25" s="165">
        <f>ROUND(AN77*Содержание!$H$8*(1+$H$14)*(1-$H$15)*(1-$H$16),0)</f>
        <v>603283</v>
      </c>
      <c r="AO25" s="165">
        <f>ROUND(AO77*Содержание!$H$8*(1+$H$14)*(1-$H$15)*(1-$H$16),0)</f>
        <v>611298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ROUND(B78*Содержание!$H$8*(1+$H$14)*(1-$H$15)*(1-$H$16),0)</f>
        <v>219628</v>
      </c>
      <c r="C26" s="165">
        <f>ROUND(C78*Содержание!$H$8*(1+$H$14)*(1-$H$15)*(1-$H$16),0)</f>
        <v>227641</v>
      </c>
      <c r="D26" s="165">
        <f>ROUND(D78*Содержание!$H$8*(1+$H$14)*(1-$H$15)*(1-$H$16),0)</f>
        <v>231895</v>
      </c>
      <c r="E26" s="165">
        <f>ROUND(E78*Содержание!$H$8*(1+$H$14)*(1-$H$15)*(1-$H$16),0)</f>
        <v>248412</v>
      </c>
      <c r="F26" s="165">
        <f>ROUND(F78*Содержание!$H$8*(1+$H$14)*(1-$H$15)*(1-$H$16),0)</f>
        <v>257895</v>
      </c>
      <c r="G26" s="165">
        <f>ROUND(G78*Содержание!$H$8*(1+$H$14)*(1-$H$15)*(1-$H$16),0)</f>
        <v>273108</v>
      </c>
      <c r="H26" s="165">
        <f>ROUND(H78*Содержание!$H$8*(1+$H$14)*(1-$H$15)*(1-$H$16),0)</f>
        <v>278175</v>
      </c>
      <c r="I26" s="165">
        <f>ROUND(I78*Содержание!$H$8*(1+$H$14)*(1-$H$15)*(1-$H$16),0)</f>
        <v>288642</v>
      </c>
      <c r="J26" s="165">
        <f>ROUND(J78*Содержание!$H$8*(1+$H$14)*(1-$H$15)*(1-$H$16),0)</f>
        <v>297145</v>
      </c>
      <c r="K26" s="165">
        <f>ROUND(K78*Содержание!$H$8*(1+$H$14)*(1-$H$15)*(1-$H$16),0)</f>
        <v>312027</v>
      </c>
      <c r="L26" s="165">
        <f>ROUND(L78*Содержание!$H$8*(1+$H$14)*(1-$H$15)*(1-$H$16),0)</f>
        <v>318080</v>
      </c>
      <c r="M26" s="165">
        <f>ROUND(M78*Содержание!$H$8*(1+$H$14)*(1-$H$15)*(1-$H$16),0)</f>
        <v>333123</v>
      </c>
      <c r="N26" s="165">
        <f>ROUND(N78*Содержание!$H$8*(1+$H$14)*(1-$H$15)*(1-$H$16),0)</f>
        <v>340806</v>
      </c>
      <c r="O26" s="165">
        <f>ROUND(O78*Содержание!$H$8*(1+$H$14)*(1-$H$15)*(1-$H$16),0)</f>
        <v>356183</v>
      </c>
      <c r="P26" s="165">
        <f>ROUND(P78*Содержание!$H$8*(1+$H$14)*(1-$H$15)*(1-$H$16),0)</f>
        <v>361416</v>
      </c>
      <c r="Q26" s="165">
        <f>ROUND(Q78*Содержание!$H$8*(1+$H$14)*(1-$H$15)*(1-$H$16),0)</f>
        <v>374497</v>
      </c>
      <c r="R26" s="165">
        <f>ROUND(R78*Содержание!$H$8*(1+$H$14)*(1-$H$15)*(1-$H$16),0)</f>
        <v>384473</v>
      </c>
      <c r="S26" s="165">
        <f>ROUND(S78*Содержание!$H$8*(1+$H$14)*(1-$H$15)*(1-$H$16),0)</f>
        <v>391672</v>
      </c>
      <c r="T26" s="165">
        <f>ROUND(T78*Содержание!$H$8*(1+$H$14)*(1-$H$15)*(1-$H$16),0)</f>
        <v>397886</v>
      </c>
      <c r="U26" s="165">
        <f>ROUND(U78*Содержание!$H$8*(1+$H$14)*(1-$H$15)*(1-$H$16),0)</f>
        <v>416200</v>
      </c>
      <c r="V26" s="165">
        <f>ROUND(V78*Содержание!$H$8*(1+$H$14)*(1-$H$15)*(1-$H$16),0)</f>
        <v>423886</v>
      </c>
      <c r="W26" s="165">
        <f>ROUND(W78*Содержание!$H$8*(1+$H$14)*(1-$H$15)*(1-$H$16),0)</f>
        <v>443838</v>
      </c>
      <c r="X26" s="165">
        <f>ROUND(X78*Содержание!$H$8*(1+$H$14)*(1-$H$15)*(1-$H$16),0)</f>
        <v>449399</v>
      </c>
      <c r="Y26" s="165">
        <f>ROUND(Y78*Содержание!$H$8*(1+$H$14)*(1-$H$15)*(1-$H$16),0)</f>
        <v>455775</v>
      </c>
      <c r="Z26" s="165">
        <f>ROUND(Z78*Содержание!$H$8*(1+$H$14)*(1-$H$15)*(1-$H$16),0)</f>
        <v>481124</v>
      </c>
      <c r="AA26" s="165">
        <f>ROUND(AA78*Содержание!$H$8*(1+$H$14)*(1-$H$15)*(1-$H$16),0)</f>
        <v>498132</v>
      </c>
      <c r="AB26" s="165">
        <f>ROUND(AB78*Содержание!$H$8*(1+$H$14)*(1-$H$15)*(1-$H$16),0)</f>
        <v>506637</v>
      </c>
      <c r="AC26" s="165">
        <f>ROUND(AC78*Содержание!$H$8*(1+$H$14)*(1-$H$15)*(1-$H$16),0)</f>
        <v>514813</v>
      </c>
      <c r="AD26" s="165">
        <f>ROUND(AD78*Содержание!$H$8*(1+$H$14)*(1-$H$15)*(1-$H$16),0)</f>
        <v>523151</v>
      </c>
      <c r="AE26" s="165">
        <f>ROUND(AE78*Содержание!$H$8*(1+$H$14)*(1-$H$15)*(1-$H$16),0)</f>
        <v>532311</v>
      </c>
      <c r="AF26" s="165">
        <f>ROUND(AF78*Содержание!$H$8*(1+$H$14)*(1-$H$15)*(1-$H$16),0)</f>
        <v>548501</v>
      </c>
      <c r="AG26" s="165">
        <f>ROUND(AG78*Содержание!$H$8*(1+$H$14)*(1-$H$15)*(1-$H$16),0)</f>
        <v>556675</v>
      </c>
      <c r="AH26" s="165">
        <f>ROUND(AH78*Содержание!$H$8*(1+$H$14)*(1-$H$15)*(1-$H$16),0)</f>
        <v>575649</v>
      </c>
      <c r="AI26" s="165">
        <f>ROUND(AI78*Содержание!$H$8*(1+$H$14)*(1-$H$15)*(1-$H$16),0)</f>
        <v>594453</v>
      </c>
      <c r="AJ26" s="165">
        <f>ROUND(AJ78*Содержание!$H$8*(1+$H$14)*(1-$H$15)*(1-$H$16),0)</f>
        <v>602794</v>
      </c>
      <c r="AK26" s="165">
        <f>ROUND(AK78*Содержание!$H$8*(1+$H$14)*(1-$H$15)*(1-$H$16),0)</f>
        <v>611461</v>
      </c>
      <c r="AL26" s="165">
        <f>ROUND(AL78*Содержание!$H$8*(1+$H$14)*(1-$H$15)*(1-$H$16),0)</f>
        <v>619148</v>
      </c>
      <c r="AM26" s="165">
        <f>ROUND(AM78*Содержание!$H$8*(1+$H$14)*(1-$H$15)*(1-$H$16),0)</f>
        <v>636483</v>
      </c>
      <c r="AN26" s="165">
        <f>ROUND(AN78*Содержание!$H$8*(1+$H$14)*(1-$H$15)*(1-$H$16),0)</f>
        <v>645477</v>
      </c>
      <c r="AO26" s="165">
        <f>ROUND(AO78*Содержание!$H$8*(1+$H$14)*(1-$H$15)*(1-$H$16),0)</f>
        <v>655288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ROUND(B79*Содержание!$H$8*(1+$H$14)*(1-$H$15)*(1-$H$16),0)</f>
        <v>227479</v>
      </c>
      <c r="C27" s="165">
        <f>ROUND(C79*Содержание!$H$8*(1+$H$14)*(1-$H$15)*(1-$H$16),0)</f>
        <v>240973</v>
      </c>
      <c r="D27" s="165">
        <f>ROUND(D79*Содержание!$H$8*(1+$H$14)*(1-$H$15)*(1-$H$16),0)</f>
        <v>247264</v>
      </c>
      <c r="E27" s="165">
        <f>ROUND(E79*Содержание!$H$8*(1+$H$14)*(1-$H$15)*(1-$H$16),0)</f>
        <v>259694</v>
      </c>
      <c r="F27" s="165">
        <f>ROUND(F79*Содержание!$H$8*(1+$H$14)*(1-$H$15)*(1-$H$16),0)</f>
        <v>268691</v>
      </c>
      <c r="G27" s="165">
        <f>ROUND(G79*Содержание!$H$8*(1+$H$14)*(1-$H$15)*(1-$H$16),0)</f>
        <v>284827</v>
      </c>
      <c r="H27" s="165">
        <f>ROUND(H79*Содержание!$H$8*(1+$H$14)*(1-$H$15)*(1-$H$16),0)</f>
        <v>290601</v>
      </c>
      <c r="I27" s="165">
        <f>ROUND(I79*Содержание!$H$8*(1+$H$14)*(1-$H$15)*(1-$H$16),0)</f>
        <v>304504</v>
      </c>
      <c r="J27" s="165">
        <f>ROUND(J79*Содержание!$H$8*(1+$H$14)*(1-$H$15)*(1-$H$16),0)</f>
        <v>321296</v>
      </c>
      <c r="K27" s="165">
        <f>ROUND(K79*Содержание!$H$8*(1+$H$14)*(1-$H$15)*(1-$H$16),0)</f>
        <v>327237</v>
      </c>
      <c r="L27" s="165">
        <f>ROUND(L79*Содержание!$H$8*(1+$H$14)*(1-$H$15)*(1-$H$16),0)</f>
        <v>333939</v>
      </c>
      <c r="M27" s="165">
        <f>ROUND(M79*Содержание!$H$8*(1+$H$14)*(1-$H$15)*(1-$H$16),0)</f>
        <v>349474</v>
      </c>
      <c r="N27" s="165">
        <f>ROUND(N79*Содержание!$H$8*(1+$H$14)*(1-$H$15)*(1-$H$16),0)</f>
        <v>355856</v>
      </c>
      <c r="O27" s="165">
        <f>ROUND(O79*Содержание!$H$8*(1+$H$14)*(1-$H$15)*(1-$H$16),0)</f>
        <v>373190</v>
      </c>
      <c r="P27" s="165">
        <f>ROUND(P79*Содержание!$H$8*(1+$H$14)*(1-$H$15)*(1-$H$16),0)</f>
        <v>379237</v>
      </c>
      <c r="Q27" s="165">
        <f>ROUND(Q79*Содержание!$H$8*(1+$H$14)*(1-$H$15)*(1-$H$16),0)</f>
        <v>385453</v>
      </c>
      <c r="R27" s="165">
        <f>ROUND(R79*Содержание!$H$8*(1+$H$14)*(1-$H$15)*(1-$H$16),0)</f>
        <v>406387</v>
      </c>
      <c r="S27" s="165">
        <f>ROUND(S79*Содержание!$H$8*(1+$H$14)*(1-$H$15)*(1-$H$16),0)</f>
        <v>413420</v>
      </c>
      <c r="T27" s="165">
        <f>ROUND(T79*Содержание!$H$8*(1+$H$14)*(1-$H$15)*(1-$H$16),0)</f>
        <v>420613</v>
      </c>
      <c r="U27" s="165">
        <f>ROUND(U79*Содержание!$H$8*(1+$H$14)*(1-$H$15)*(1-$H$16),0)</f>
        <v>439909</v>
      </c>
      <c r="V27" s="165">
        <f>ROUND(V79*Содержание!$H$8*(1+$H$14)*(1-$H$15)*(1-$H$16),0)</f>
        <v>448580</v>
      </c>
      <c r="W27" s="165">
        <f>ROUND(W79*Содержание!$H$8*(1+$H$14)*(1-$H$15)*(1-$H$16),0)</f>
        <v>468404</v>
      </c>
      <c r="X27" s="165">
        <f>ROUND(X79*Содержание!$H$8*(1+$H$14)*(1-$H$15)*(1-$H$16),0)</f>
        <v>474099</v>
      </c>
      <c r="Y27" s="165">
        <f>ROUND(Y79*Содержание!$H$8*(1+$H$14)*(1-$H$15)*(1-$H$16),0)</f>
        <v>480305</v>
      </c>
      <c r="Z27" s="165">
        <f>ROUND(Z79*Содержание!$H$8*(1+$H$14)*(1-$H$15)*(1-$H$16),0)</f>
        <v>487173</v>
      </c>
      <c r="AA27" s="165">
        <f>ROUND(AA79*Содержание!$H$8*(1+$H$14)*(1-$H$15)*(1-$H$16),0)</f>
        <v>498459</v>
      </c>
      <c r="AB27" s="165">
        <f>ROUND(AB79*Содержание!$H$8*(1+$H$14)*(1-$H$15)*(1-$H$16),0)</f>
        <v>506309</v>
      </c>
      <c r="AC27" s="165">
        <f>ROUND(AC79*Содержание!$H$8*(1+$H$14)*(1-$H$15)*(1-$H$16),0)</f>
        <v>514976</v>
      </c>
      <c r="AD27" s="165">
        <f>ROUND(AD79*Содержание!$H$8*(1+$H$14)*(1-$H$15)*(1-$H$16),0)</f>
        <v>523642</v>
      </c>
      <c r="AE27" s="165">
        <f>ROUND(AE79*Содержание!$H$8*(1+$H$14)*(1-$H$15)*(1-$H$16),0)</f>
        <v>531168</v>
      </c>
      <c r="AF27" s="165">
        <f>ROUND(AF79*Содержание!$H$8*(1+$H$14)*(1-$H$15)*(1-$H$16),0)</f>
        <v>547353</v>
      </c>
      <c r="AG27" s="165">
        <f>ROUND(AG79*Содержание!$H$8*(1+$H$14)*(1-$H$15)*(1-$H$16),0)</f>
        <v>555370</v>
      </c>
      <c r="AH27" s="165">
        <f>ROUND(AH79*Содержание!$H$8*(1+$H$14)*(1-$H$15)*(1-$H$16),0)</f>
        <v>594453</v>
      </c>
      <c r="AI27" s="165">
        <f>ROUND(AI79*Содержание!$H$8*(1+$H$14)*(1-$H$15)*(1-$H$16),0)</f>
        <v>629449</v>
      </c>
      <c r="AJ27" s="165">
        <f>ROUND(AJ79*Содержание!$H$8*(1+$H$14)*(1-$H$15)*(1-$H$16),0)</f>
        <v>634522</v>
      </c>
      <c r="AK27" s="165">
        <f>ROUND(AK79*Содержание!$H$8*(1+$H$14)*(1-$H$15)*(1-$H$16),0)</f>
        <v>638936</v>
      </c>
      <c r="AL27" s="165">
        <f>ROUND(AL79*Содержание!$H$8*(1+$H$14)*(1-$H$15)*(1-$H$16),0)</f>
        <v>642372</v>
      </c>
      <c r="AM27" s="165">
        <f>ROUND(AM79*Содержание!$H$8*(1+$H$14)*(1-$H$15)*(1-$H$16),0)</f>
        <v>650545</v>
      </c>
      <c r="AN27" s="165">
        <f>ROUND(AN79*Содержание!$H$8*(1+$H$14)*(1-$H$15)*(1-$H$16),0)</f>
        <v>654637</v>
      </c>
      <c r="AO27" s="165">
        <f>ROUND(AO79*Содержание!$H$8*(1+$H$14)*(1-$H$15)*(1-$H$16),0)</f>
        <v>656272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ROUND(B80*Содержание!$H$8*(1+$H$14)*(1-$H$15)*(1-$H$16),0)</f>
        <v>233691</v>
      </c>
      <c r="C28" s="165">
        <f>ROUND(C80*Содержание!$H$8*(1+$H$14)*(1-$H$15)*(1-$H$16),0)</f>
        <v>249587</v>
      </c>
      <c r="D28" s="165">
        <f>ROUND(D80*Содержание!$H$8*(1+$H$14)*(1-$H$15)*(1-$H$16),0)</f>
        <v>254463</v>
      </c>
      <c r="E28" s="165">
        <f>ROUND(E80*Содержание!$H$8*(1+$H$14)*(1-$H$15)*(1-$H$16),0)</f>
        <v>267709</v>
      </c>
      <c r="F28" s="165">
        <f>ROUND(F80*Содержание!$H$8*(1+$H$14)*(1-$H$15)*(1-$H$16),0)</f>
        <v>276049</v>
      </c>
      <c r="G28" s="165">
        <f>ROUND(G80*Содержание!$H$8*(1+$H$14)*(1-$H$15)*(1-$H$16),0)</f>
        <v>292239</v>
      </c>
      <c r="H28" s="165">
        <f>ROUND(H80*Содержание!$H$8*(1+$H$14)*(1-$H$15)*(1-$H$16),0)</f>
        <v>298126</v>
      </c>
      <c r="I28" s="165">
        <f>ROUND(I80*Содержание!$H$8*(1+$H$14)*(1-$H$15)*(1-$H$16),0)</f>
        <v>313991</v>
      </c>
      <c r="J28" s="165">
        <f>ROUND(J80*Содержание!$H$8*(1+$H$14)*(1-$H$15)*(1-$H$16),0)</f>
        <v>330998</v>
      </c>
      <c r="K28" s="165">
        <f>ROUND(K80*Содержание!$H$8*(1+$H$14)*(1-$H$15)*(1-$H$16),0)</f>
        <v>337048</v>
      </c>
      <c r="L28" s="165">
        <f>ROUND(L80*Содержание!$H$8*(1+$H$14)*(1-$H$15)*(1-$H$16),0)</f>
        <v>343427</v>
      </c>
      <c r="M28" s="165">
        <f>ROUND(M80*Содержание!$H$8*(1+$H$14)*(1-$H$15)*(1-$H$16),0)</f>
        <v>360271</v>
      </c>
      <c r="N28" s="165">
        <f>ROUND(N80*Содержание!$H$8*(1+$H$14)*(1-$H$15)*(1-$H$16),0)</f>
        <v>367629</v>
      </c>
      <c r="O28" s="165">
        <f>ROUND(O80*Содержание!$H$8*(1+$H$14)*(1-$H$15)*(1-$H$16),0)</f>
        <v>385453</v>
      </c>
      <c r="P28" s="165">
        <f>ROUND(P80*Содержание!$H$8*(1+$H$14)*(1-$H$15)*(1-$H$16),0)</f>
        <v>391672</v>
      </c>
      <c r="Q28" s="165">
        <f>ROUND(Q80*Содержание!$H$8*(1+$H$14)*(1-$H$15)*(1-$H$16),0)</f>
        <v>397393</v>
      </c>
      <c r="R28" s="165">
        <f>ROUND(R80*Содержание!$H$8*(1+$H$14)*(1-$H$15)*(1-$H$16),0)</f>
        <v>419469</v>
      </c>
      <c r="S28" s="165">
        <f>ROUND(S80*Содержание!$H$8*(1+$H$14)*(1-$H$15)*(1-$H$16),0)</f>
        <v>427810</v>
      </c>
      <c r="T28" s="165">
        <f>ROUND(T80*Содержание!$H$8*(1+$H$14)*(1-$H$15)*(1-$H$16),0)</f>
        <v>435822</v>
      </c>
      <c r="U28" s="165">
        <f>ROUND(U80*Содержание!$H$8*(1+$H$14)*(1-$H$15)*(1-$H$16),0)</f>
        <v>456433</v>
      </c>
      <c r="V28" s="165">
        <f>ROUND(V80*Содержание!$H$8*(1+$H$14)*(1-$H$15)*(1-$H$16),0)</f>
        <v>463789</v>
      </c>
      <c r="W28" s="165">
        <f>ROUND(W80*Содержание!$H$8*(1+$H$14)*(1-$H$15)*(1-$H$16),0)</f>
        <v>483019</v>
      </c>
      <c r="X28" s="165">
        <f>ROUND(X80*Содержание!$H$8*(1+$H$14)*(1-$H$15)*(1-$H$16),0)</f>
        <v>489793</v>
      </c>
      <c r="Y28" s="165">
        <f>ROUND(Y80*Содержание!$H$8*(1+$H$14)*(1-$H$15)*(1-$H$16),0)</f>
        <v>496004</v>
      </c>
      <c r="Z28" s="165">
        <f>ROUND(Z80*Содержание!$H$8*(1+$H$14)*(1-$H$15)*(1-$H$16),0)</f>
        <v>503528</v>
      </c>
      <c r="AA28" s="165">
        <f>ROUND(AA80*Содержание!$H$8*(1+$H$14)*(1-$H$15)*(1-$H$16),0)</f>
        <v>514976</v>
      </c>
      <c r="AB28" s="165">
        <f>ROUND(AB80*Содержание!$H$8*(1+$H$14)*(1-$H$15)*(1-$H$16),0)</f>
        <v>523806</v>
      </c>
      <c r="AC28" s="165">
        <f>ROUND(AC80*Содержание!$H$8*(1+$H$14)*(1-$H$15)*(1-$H$16),0)</f>
        <v>532474</v>
      </c>
      <c r="AD28" s="165">
        <f>ROUND(AD80*Содержание!$H$8*(1+$H$14)*(1-$H$15)*(1-$H$16),0)</f>
        <v>540321</v>
      </c>
      <c r="AE28" s="165">
        <f>ROUND(AE80*Содержание!$H$8*(1+$H$14)*(1-$H$15)*(1-$H$16),0)</f>
        <v>549153</v>
      </c>
      <c r="AF28" s="165">
        <f>ROUND(AF80*Содержание!$H$8*(1+$H$14)*(1-$H$15)*(1-$H$16),0)</f>
        <v>566488</v>
      </c>
      <c r="AG28" s="165">
        <f>ROUND(AG80*Содержание!$H$8*(1+$H$14)*(1-$H$15)*(1-$H$16),0)</f>
        <v>575154</v>
      </c>
      <c r="AH28" s="165">
        <f>ROUND(AH80*Содержание!$H$8*(1+$H$14)*(1-$H$15)*(1-$H$16),0)</f>
        <v>629942</v>
      </c>
      <c r="AI28" s="165">
        <f>ROUND(AI80*Содержание!$H$8*(1+$H$14)*(1-$H$15)*(1-$H$16),0)</f>
        <v>632069</v>
      </c>
      <c r="AJ28" s="165">
        <f>ROUND(AJ80*Содержание!$H$8*(1+$H$14)*(1-$H$15)*(1-$H$16),0)</f>
        <v>634684</v>
      </c>
      <c r="AK28" s="165">
        <f>ROUND(AK80*Содержание!$H$8*(1+$H$14)*(1-$H$15)*(1-$H$16),0)</f>
        <v>643840</v>
      </c>
      <c r="AL28" s="165">
        <f>ROUND(AL80*Содержание!$H$8*(1+$H$14)*(1-$H$15)*(1-$H$16),0)</f>
        <v>646457</v>
      </c>
      <c r="AM28" s="165">
        <f>ROUND(AM80*Содержание!$H$8*(1+$H$14)*(1-$H$15)*(1-$H$16),0)</f>
        <v>656760</v>
      </c>
      <c r="AN28" s="165">
        <f>ROUND(AN80*Содержание!$H$8*(1+$H$14)*(1-$H$15)*(1-$H$16),0)</f>
        <v>665100</v>
      </c>
      <c r="AO28" s="165">
        <f>ROUND(AO80*Содержание!$H$8*(1+$H$14)*(1-$H$15)*(1-$H$16),0)</f>
        <v>673931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ROUND(B81*Содержание!$H$8*(1+$H$14)*(1-$H$15)*(1-$H$16),0)</f>
        <v>241050</v>
      </c>
      <c r="C29" s="165">
        <f>ROUND(C81*Содержание!$H$8*(1+$H$14)*(1-$H$15)*(1-$H$16),0)</f>
        <v>253318</v>
      </c>
      <c r="D29" s="165">
        <f>ROUND(D81*Содержание!$H$8*(1+$H$14)*(1-$H$15)*(1-$H$16),0)</f>
        <v>259207</v>
      </c>
      <c r="E29" s="165">
        <f>ROUND(E81*Содержание!$H$8*(1+$H$14)*(1-$H$15)*(1-$H$16),0)</f>
        <v>272123</v>
      </c>
      <c r="F29" s="165">
        <f>ROUND(F81*Содержание!$H$8*(1+$H$14)*(1-$H$15)*(1-$H$16),0)</f>
        <v>280955</v>
      </c>
      <c r="G29" s="165">
        <f>ROUND(G81*Содержание!$H$8*(1+$H$14)*(1-$H$15)*(1-$H$16),0)</f>
        <v>297145</v>
      </c>
      <c r="H29" s="165">
        <f>ROUND(H81*Содержание!$H$8*(1+$H$14)*(1-$H$15)*(1-$H$16),0)</f>
        <v>303851</v>
      </c>
      <c r="I29" s="165">
        <f>ROUND(I81*Содержание!$H$8*(1+$H$14)*(1-$H$15)*(1-$H$16),0)</f>
        <v>320039</v>
      </c>
      <c r="J29" s="165">
        <f>ROUND(J81*Содержание!$H$8*(1+$H$14)*(1-$H$15)*(1-$H$16),0)</f>
        <v>337048</v>
      </c>
      <c r="K29" s="165">
        <f>ROUND(K81*Содержание!$H$8*(1+$H$14)*(1-$H$15)*(1-$H$16),0)</f>
        <v>343591</v>
      </c>
      <c r="L29" s="165">
        <f>ROUND(L81*Содержание!$H$8*(1+$H$14)*(1-$H$15)*(1-$H$16),0)</f>
        <v>349801</v>
      </c>
      <c r="M29" s="165">
        <f>ROUND(M81*Содержание!$H$8*(1+$H$14)*(1-$H$15)*(1-$H$16),0)</f>
        <v>365829</v>
      </c>
      <c r="N29" s="165">
        <f>ROUND(N81*Содержание!$H$8*(1+$H$14)*(1-$H$15)*(1-$H$16),0)</f>
        <v>374662</v>
      </c>
      <c r="O29" s="165">
        <f>ROUND(O81*Содержание!$H$8*(1+$H$14)*(1-$H$15)*(1-$H$16),0)</f>
        <v>392485</v>
      </c>
      <c r="P29" s="165">
        <f>ROUND(P81*Содержание!$H$8*(1+$H$14)*(1-$H$15)*(1-$H$16),0)</f>
        <v>398703</v>
      </c>
      <c r="Q29" s="165">
        <f>ROUND(Q81*Содержание!$H$8*(1+$H$14)*(1-$H$15)*(1-$H$16),0)</f>
        <v>416692</v>
      </c>
      <c r="R29" s="165">
        <f>ROUND(R81*Содержание!$H$8*(1+$H$14)*(1-$H$15)*(1-$H$16),0)</f>
        <v>426503</v>
      </c>
      <c r="S29" s="165">
        <f>ROUND(S81*Содержание!$H$8*(1+$H$14)*(1-$H$15)*(1-$H$16),0)</f>
        <v>435822</v>
      </c>
      <c r="T29" s="165">
        <f>ROUND(T81*Содержание!$H$8*(1+$H$14)*(1-$H$15)*(1-$H$16),0)</f>
        <v>441221</v>
      </c>
      <c r="U29" s="165">
        <f>ROUND(U81*Содержание!$H$8*(1+$H$14)*(1-$H$15)*(1-$H$16),0)</f>
        <v>461826</v>
      </c>
      <c r="V29" s="165">
        <f>ROUND(V81*Содержание!$H$8*(1+$H$14)*(1-$H$15)*(1-$H$16),0)</f>
        <v>470494</v>
      </c>
      <c r="W29" s="165">
        <f>ROUND(W81*Содержание!$H$8*(1+$H$14)*(1-$H$15)*(1-$H$16),0)</f>
        <v>492078</v>
      </c>
      <c r="X29" s="165">
        <f>ROUND(X81*Содержание!$H$8*(1+$H$14)*(1-$H$15)*(1-$H$16),0)</f>
        <v>497970</v>
      </c>
      <c r="Y29" s="165">
        <f>ROUND(Y81*Содержание!$H$8*(1+$H$14)*(1-$H$15)*(1-$H$16),0)</f>
        <v>504837</v>
      </c>
      <c r="Z29" s="165">
        <f>ROUND(Z81*Содержание!$H$8*(1+$H$14)*(1-$H$15)*(1-$H$16),0)</f>
        <v>528220</v>
      </c>
      <c r="AA29" s="165">
        <f>ROUND(AA81*Содержание!$H$8*(1+$H$14)*(1-$H$15)*(1-$H$16),0)</f>
        <v>546704</v>
      </c>
      <c r="AB29" s="165">
        <f>ROUND(AB81*Содержание!$H$8*(1+$H$14)*(1-$H$15)*(1-$H$16),0)</f>
        <v>555207</v>
      </c>
      <c r="AC29" s="165">
        <f>ROUND(AC81*Содержание!$H$8*(1+$H$14)*(1-$H$15)*(1-$H$16),0)</f>
        <v>565182</v>
      </c>
      <c r="AD29" s="165">
        <f>ROUND(AD81*Содержание!$H$8*(1+$H$14)*(1-$H$15)*(1-$H$16),0)</f>
        <v>574339</v>
      </c>
      <c r="AE29" s="165">
        <f>ROUND(AE81*Содержание!$H$8*(1+$H$14)*(1-$H$15)*(1-$H$16),0)</f>
        <v>582842</v>
      </c>
      <c r="AF29" s="165">
        <f>ROUND(AF81*Содержание!$H$8*(1+$H$14)*(1-$H$15)*(1-$H$16),0)</f>
        <v>600505</v>
      </c>
      <c r="AG29" s="165">
        <f>ROUND(AG81*Содержание!$H$8*(1+$H$14)*(1-$H$15)*(1-$H$16),0)</f>
        <v>609007</v>
      </c>
      <c r="AH29" s="165">
        <f>ROUND(AH81*Содержание!$H$8*(1+$H$14)*(1-$H$15)*(1-$H$16),0)</f>
        <v>643516</v>
      </c>
      <c r="AI29" s="165">
        <f>ROUND(AI81*Содержание!$H$8*(1+$H$14)*(1-$H$15)*(1-$H$16),0)</f>
        <v>649077</v>
      </c>
      <c r="AJ29" s="165">
        <f>ROUND(AJ81*Содержание!$H$8*(1+$H$14)*(1-$H$15)*(1-$H$16),0)</f>
        <v>658071</v>
      </c>
      <c r="AK29" s="165">
        <f>ROUND(AK81*Содержание!$H$8*(1+$H$14)*(1-$H$15)*(1-$H$16),0)</f>
        <v>667393</v>
      </c>
      <c r="AL29" s="165">
        <f>ROUND(AL81*Содержание!$H$8*(1+$H$14)*(1-$H$15)*(1-$H$16),0)</f>
        <v>676874</v>
      </c>
      <c r="AM29" s="165">
        <f>ROUND(AM81*Содержание!$H$8*(1+$H$14)*(1-$H$15)*(1-$H$16),0)</f>
        <v>696501</v>
      </c>
      <c r="AN29" s="165">
        <f>ROUND(AN81*Содержание!$H$8*(1+$H$14)*(1-$H$15)*(1-$H$16),0)</f>
        <v>704022</v>
      </c>
      <c r="AO29" s="165">
        <f>ROUND(AO81*Содержание!$H$8*(1+$H$14)*(1-$H$15)*(1-$H$16),0)</f>
        <v>723482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ROUND(B82*Содержание!$H$8*(1+$H$14)*(1-$H$15)*(1-$H$16),0)</f>
        <v>254790</v>
      </c>
      <c r="C30" s="165">
        <f>ROUND(C82*Содержание!$H$8*(1+$H$14)*(1-$H$15)*(1-$H$16),0)</f>
        <v>266890</v>
      </c>
      <c r="D30" s="165">
        <f>ROUND(D82*Содержание!$H$8*(1+$H$14)*(1-$H$15)*(1-$H$16),0)</f>
        <v>273433</v>
      </c>
      <c r="E30" s="165">
        <f>ROUND(E82*Содержание!$H$8*(1+$H$14)*(1-$H$15)*(1-$H$16),0)</f>
        <v>290114</v>
      </c>
      <c r="F30" s="165">
        <f>ROUND(F82*Содержание!$H$8*(1+$H$14)*(1-$H$15)*(1-$H$16),0)</f>
        <v>298781</v>
      </c>
      <c r="G30" s="165">
        <f>ROUND(G82*Содержание!$H$8*(1+$H$14)*(1-$H$15)*(1-$H$16),0)</f>
        <v>317261</v>
      </c>
      <c r="H30" s="165">
        <f>ROUND(H82*Содержание!$H$8*(1+$H$14)*(1-$H$15)*(1-$H$16),0)</f>
        <v>323966</v>
      </c>
      <c r="I30" s="165">
        <f>ROUND(I82*Содержание!$H$8*(1+$H$14)*(1-$H$15)*(1-$H$16),0)</f>
        <v>340156</v>
      </c>
      <c r="J30" s="165">
        <f>ROUND(J82*Содержание!$H$8*(1+$H$14)*(1-$H$15)*(1-$H$16),0)</f>
        <v>363869</v>
      </c>
      <c r="K30" s="165">
        <f>ROUND(K82*Содержание!$H$8*(1+$H$14)*(1-$H$15)*(1-$H$16),0)</f>
        <v>370735</v>
      </c>
      <c r="L30" s="165">
        <f>ROUND(L82*Содержание!$H$8*(1+$H$14)*(1-$H$15)*(1-$H$16),0)</f>
        <v>378750</v>
      </c>
      <c r="M30" s="165">
        <f>ROUND(M82*Содержание!$H$8*(1+$H$14)*(1-$H$15)*(1-$H$16),0)</f>
        <v>386928</v>
      </c>
      <c r="N30" s="165">
        <f>ROUND(N82*Содержание!$H$8*(1+$H$14)*(1-$H$15)*(1-$H$16),0)</f>
        <v>406553</v>
      </c>
      <c r="O30" s="165">
        <f>ROUND(O82*Содержание!$H$8*(1+$H$14)*(1-$H$15)*(1-$H$16),0)</f>
        <v>425523</v>
      </c>
      <c r="P30" s="165">
        <f>ROUND(P82*Содержание!$H$8*(1+$H$14)*(1-$H$15)*(1-$H$16),0)</f>
        <v>433370</v>
      </c>
      <c r="Q30" s="165">
        <f>ROUND(Q82*Содержание!$H$8*(1+$H$14)*(1-$H$15)*(1-$H$16),0)</f>
        <v>441710</v>
      </c>
      <c r="R30" s="165">
        <f>ROUND(R82*Содержание!$H$8*(1+$H$14)*(1-$H$15)*(1-$H$16),0)</f>
        <v>462155</v>
      </c>
      <c r="S30" s="165">
        <f>ROUND(S82*Содержание!$H$8*(1+$H$14)*(1-$H$15)*(1-$H$16),0)</f>
        <v>471476</v>
      </c>
      <c r="T30" s="165">
        <f>ROUND(T82*Содержание!$H$8*(1+$H$14)*(1-$H$15)*(1-$H$16),0)</f>
        <v>479652</v>
      </c>
      <c r="U30" s="165">
        <f>ROUND(U82*Содержание!$H$8*(1+$H$14)*(1-$H$15)*(1-$H$16),0)</f>
        <v>487503</v>
      </c>
      <c r="V30" s="165">
        <f>ROUND(V82*Содержание!$H$8*(1+$H$14)*(1-$H$15)*(1-$H$16),0)</f>
        <v>510726</v>
      </c>
      <c r="W30" s="165">
        <f>ROUND(W82*Содержание!$H$8*(1+$H$14)*(1-$H$15)*(1-$H$16),0)</f>
        <v>517264</v>
      </c>
      <c r="X30" s="165">
        <f>ROUND(X82*Содержание!$H$8*(1+$H$14)*(1-$H$15)*(1-$H$16),0)</f>
        <v>524134</v>
      </c>
      <c r="Y30" s="165">
        <f>ROUND(Y82*Содержание!$H$8*(1+$H$14)*(1-$H$15)*(1-$H$16),0)</f>
        <v>547353</v>
      </c>
      <c r="Z30" s="165">
        <f>ROUND(Z82*Содержание!$H$8*(1+$H$14)*(1-$H$15)*(1-$H$16),0)</f>
        <v>560764</v>
      </c>
      <c r="AA30" s="165">
        <f>ROUND(AA82*Содержание!$H$8*(1+$H$14)*(1-$H$15)*(1-$H$16),0)</f>
        <v>578916</v>
      </c>
      <c r="AB30" s="165">
        <f>ROUND(AB82*Содержание!$H$8*(1+$H$14)*(1-$H$15)*(1-$H$16),0)</f>
        <v>590203</v>
      </c>
      <c r="AC30" s="165">
        <f>ROUND(AC82*Содержание!$H$8*(1+$H$14)*(1-$H$15)*(1-$H$16),0)</f>
        <v>600013</v>
      </c>
      <c r="AD30" s="165">
        <f>ROUND(AD82*Содержание!$H$8*(1+$H$14)*(1-$H$15)*(1-$H$16),0)</f>
        <v>608027</v>
      </c>
      <c r="AE30" s="165">
        <f>ROUND(AE82*Содержание!$H$8*(1+$H$14)*(1-$H$15)*(1-$H$16),0)</f>
        <v>618656</v>
      </c>
      <c r="AF30" s="165">
        <f>ROUND(AF82*Содержание!$H$8*(1+$H$14)*(1-$H$15)*(1-$H$16),0)</f>
        <v>638281</v>
      </c>
      <c r="AG30" s="165">
        <f>ROUND(AG82*Содержание!$H$8*(1+$H$14)*(1-$H$15)*(1-$H$16),0)</f>
        <v>647927</v>
      </c>
      <c r="AH30" s="165">
        <f>ROUND(AH82*Содержание!$H$8*(1+$H$14)*(1-$H$15)*(1-$H$16),0)</f>
        <v>675731</v>
      </c>
      <c r="AI30" s="165">
        <f>ROUND(AI82*Содержание!$H$8*(1+$H$14)*(1-$H$15)*(1-$H$16),0)</f>
        <v>694047</v>
      </c>
      <c r="AJ30" s="165">
        <f>ROUND(AJ82*Содержание!$H$8*(1+$H$14)*(1-$H$15)*(1-$H$16),0)</f>
        <v>699610</v>
      </c>
      <c r="AK30" s="165">
        <f>ROUND(AK82*Содержание!$H$8*(1+$H$14)*(1-$H$15)*(1-$H$16),0)</f>
        <v>709910</v>
      </c>
      <c r="AL30" s="165">
        <f>ROUND(AL82*Содержание!$H$8*(1+$H$14)*(1-$H$15)*(1-$H$16),0)</f>
        <v>719395</v>
      </c>
      <c r="AM30" s="165">
        <f>ROUND(AM82*Содержание!$H$8*(1+$H$14)*(1-$H$15)*(1-$H$16),0)</f>
        <v>748015</v>
      </c>
      <c r="AN30" s="165">
        <f>ROUND(AN82*Содержание!$H$8*(1+$H$14)*(1-$H$15)*(1-$H$16),0)</f>
        <v>753249</v>
      </c>
      <c r="AO30" s="165">
        <f>ROUND(AO82*Содержание!$H$8*(1+$H$14)*(1-$H$15)*(1-$H$16),0)</f>
        <v>759133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ROUND(B83*Содержание!$H$8*(1+$H$14)*(1-$H$15)*(1-$H$16),0)</f>
        <v>262150</v>
      </c>
      <c r="C31" s="165">
        <f>ROUND(C83*Содержание!$H$8*(1+$H$14)*(1-$H$15)*(1-$H$16),0)</f>
        <v>283289</v>
      </c>
      <c r="D31" s="165">
        <f>ROUND(D83*Содержание!$H$8*(1+$H$14)*(1-$H$15)*(1-$H$16),0)</f>
        <v>290983</v>
      </c>
      <c r="E31" s="165">
        <f>ROUND(E83*Содержание!$H$8*(1+$H$14)*(1-$H$15)*(1-$H$16),0)</f>
        <v>306796</v>
      </c>
      <c r="F31" s="165">
        <f>ROUND(F83*Содержание!$H$8*(1+$H$14)*(1-$H$15)*(1-$H$16),0)</f>
        <v>317911</v>
      </c>
      <c r="G31" s="165">
        <f>ROUND(G83*Содержание!$H$8*(1+$H$14)*(1-$H$15)*(1-$H$16),0)</f>
        <v>337454</v>
      </c>
      <c r="H31" s="165">
        <f>ROUND(H83*Содержание!$H$8*(1+$H$14)*(1-$H$15)*(1-$H$16),0)</f>
        <v>344841</v>
      </c>
      <c r="I31" s="165">
        <f>ROUND(I83*Содержание!$H$8*(1+$H$14)*(1-$H$15)*(1-$H$16),0)</f>
        <v>363374</v>
      </c>
      <c r="J31" s="165">
        <f>ROUND(J83*Содержание!$H$8*(1+$H$14)*(1-$H$15)*(1-$H$16),0)</f>
        <v>381463</v>
      </c>
      <c r="K31" s="165">
        <f>ROUND(K83*Содержание!$H$8*(1+$H$14)*(1-$H$15)*(1-$H$16),0)</f>
        <v>388543</v>
      </c>
      <c r="L31" s="165">
        <f>ROUND(L83*Содержание!$H$8*(1+$H$14)*(1-$H$15)*(1-$H$16),0)</f>
        <v>395759</v>
      </c>
      <c r="M31" s="165">
        <f>ROUND(M83*Содержание!$H$8*(1+$H$14)*(1-$H$15)*(1-$H$16),0)</f>
        <v>415218</v>
      </c>
      <c r="N31" s="165">
        <f>ROUND(N83*Содержание!$H$8*(1+$H$14)*(1-$H$15)*(1-$H$16),0)</f>
        <v>425028</v>
      </c>
      <c r="O31" s="165">
        <f>ROUND(O83*Содержание!$H$8*(1+$H$14)*(1-$H$15)*(1-$H$16),0)</f>
        <v>446708</v>
      </c>
      <c r="P31" s="165">
        <f>ROUND(P83*Содержание!$H$8*(1+$H$14)*(1-$H$15)*(1-$H$16),0)</f>
        <v>455016</v>
      </c>
      <c r="Q31" s="165">
        <f>ROUND(Q83*Содержание!$H$8*(1+$H$14)*(1-$H$15)*(1-$H$16),0)</f>
        <v>462970</v>
      </c>
      <c r="R31" s="165">
        <f>ROUND(R83*Содержание!$H$8*(1+$H$14)*(1-$H$15)*(1-$H$16),0)</f>
        <v>488253</v>
      </c>
      <c r="S31" s="165">
        <f>ROUND(S83*Содержание!$H$8*(1+$H$14)*(1-$H$15)*(1-$H$16),0)</f>
        <v>498256</v>
      </c>
      <c r="T31" s="165">
        <f>ROUND(T83*Содержание!$H$8*(1+$H$14)*(1-$H$15)*(1-$H$16),0)</f>
        <v>506104</v>
      </c>
      <c r="U31" s="165">
        <f>ROUND(U83*Содержание!$H$8*(1+$H$14)*(1-$H$15)*(1-$H$16),0)</f>
        <v>514647</v>
      </c>
      <c r="V31" s="165">
        <f>ROUND(V83*Содержание!$H$8*(1+$H$14)*(1-$H$15)*(1-$H$16),0)</f>
        <v>538415</v>
      </c>
      <c r="W31" s="165">
        <f>ROUND(W83*Содержание!$H$8*(1+$H$14)*(1-$H$15)*(1-$H$16),0)</f>
        <v>562577</v>
      </c>
      <c r="X31" s="165">
        <f>ROUND(X83*Содержание!$H$8*(1+$H$14)*(1-$H$15)*(1-$H$16),0)</f>
        <v>568735</v>
      </c>
      <c r="Y31" s="165">
        <f>ROUND(Y83*Содержание!$H$8*(1+$H$14)*(1-$H$15)*(1-$H$16),0)</f>
        <v>576887</v>
      </c>
      <c r="Z31" s="165">
        <f>ROUND(Z83*Содержание!$H$8*(1+$H$14)*(1-$H$15)*(1-$H$16),0)</f>
        <v>580224</v>
      </c>
      <c r="AA31" s="165">
        <f>ROUND(AA83*Содержание!$H$8*(1+$H$14)*(1-$H$15)*(1-$H$16),0)</f>
        <v>587748</v>
      </c>
      <c r="AB31" s="165">
        <f>ROUND(AB83*Содержание!$H$8*(1+$H$14)*(1-$H$15)*(1-$H$16),0)</f>
        <v>592654</v>
      </c>
      <c r="AC31" s="165">
        <f>ROUND(AC83*Содержание!$H$8*(1+$H$14)*(1-$H$15)*(1-$H$16),0)</f>
        <v>596745</v>
      </c>
      <c r="AD31" s="165">
        <f>ROUND(AD83*Содержание!$H$8*(1+$H$14)*(1-$H$15)*(1-$H$16),0)</f>
        <v>606226</v>
      </c>
      <c r="AE31" s="165">
        <f>ROUND(AE83*Содержание!$H$8*(1+$H$14)*(1-$H$15)*(1-$H$16),0)</f>
        <v>615714</v>
      </c>
      <c r="AF31" s="165">
        <f>ROUND(AF83*Содержание!$H$8*(1+$H$14)*(1-$H$15)*(1-$H$16),0)</f>
        <v>634684</v>
      </c>
      <c r="AG31" s="165">
        <f>ROUND(AG83*Содержание!$H$8*(1+$H$14)*(1-$H$15)*(1-$H$16),0)</f>
        <v>652345</v>
      </c>
      <c r="AH31" s="165">
        <f>ROUND(AH83*Содержание!$H$8*(1+$H$14)*(1-$H$15)*(1-$H$16),0)</f>
        <v>666246</v>
      </c>
      <c r="AI31" s="165">
        <f>ROUND(AI83*Содержание!$H$8*(1+$H$14)*(1-$H$15)*(1-$H$16),0)</f>
        <v>685707</v>
      </c>
      <c r="AJ31" s="165">
        <f>ROUND(AJ83*Содержание!$H$8*(1+$H$14)*(1-$H$15)*(1-$H$16),0)</f>
        <v>703206</v>
      </c>
      <c r="AK31" s="165">
        <f>ROUND(AK83*Содержание!$H$8*(1+$H$14)*(1-$H$15)*(1-$H$16),0)</f>
        <v>719069</v>
      </c>
      <c r="AL31" s="165">
        <f>ROUND(AL83*Содержание!$H$8*(1+$H$14)*(1-$H$15)*(1-$H$16),0)</f>
        <v>724956</v>
      </c>
      <c r="AM31" s="165">
        <f>ROUND(AM83*Содержание!$H$8*(1+$H$14)*(1-$H$15)*(1-$H$16),0)</f>
        <v>733131</v>
      </c>
      <c r="AN31" s="165">
        <f>ROUND(AN83*Содержание!$H$8*(1+$H$14)*(1-$H$15)*(1-$H$16),0)</f>
        <v>743435</v>
      </c>
      <c r="AO31" s="165">
        <f>ROUND(AO83*Содержание!$H$8*(1+$H$14)*(1-$H$15)*(1-$H$16),0)</f>
        <v>751939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ROUND(B84*Содержание!$H$8*(1+$H$14)*(1-$H$15)*(1-$H$16),0)</f>
        <v>269017</v>
      </c>
      <c r="C32" s="165">
        <f>ROUND(C84*Содержание!$H$8*(1+$H$14)*(1-$H$15)*(1-$H$16),0)</f>
        <v>286982</v>
      </c>
      <c r="D32" s="165">
        <f>ROUND(D84*Содержание!$H$8*(1+$H$14)*(1-$H$15)*(1-$H$16),0)</f>
        <v>294858</v>
      </c>
      <c r="E32" s="165">
        <f>ROUND(E84*Содержание!$H$8*(1+$H$14)*(1-$H$15)*(1-$H$16),0)</f>
        <v>311046</v>
      </c>
      <c r="F32" s="165">
        <f>ROUND(F84*Содержание!$H$8*(1+$H$14)*(1-$H$15)*(1-$H$16),0)</f>
        <v>322492</v>
      </c>
      <c r="G32" s="165">
        <f>ROUND(G84*Содержание!$H$8*(1+$H$14)*(1-$H$15)*(1-$H$16),0)</f>
        <v>342533</v>
      </c>
      <c r="H32" s="165">
        <f>ROUND(H84*Содержание!$H$8*(1+$H$14)*(1-$H$15)*(1-$H$16),0)</f>
        <v>349611</v>
      </c>
      <c r="I32" s="165">
        <f>ROUND(I84*Содержание!$H$8*(1+$H$14)*(1-$H$15)*(1-$H$16),0)</f>
        <v>367629</v>
      </c>
      <c r="J32" s="165">
        <f>ROUND(J84*Содержание!$H$8*(1+$H$14)*(1-$H$15)*(1-$H$16),0)</f>
        <v>387157</v>
      </c>
      <c r="K32" s="165">
        <f>ROUND(K84*Содержание!$H$8*(1+$H$14)*(1-$H$15)*(1-$H$16),0)</f>
        <v>393959</v>
      </c>
      <c r="L32" s="165">
        <f>ROUND(L84*Содержание!$H$8*(1+$H$14)*(1-$H$15)*(1-$H$16),0)</f>
        <v>401319</v>
      </c>
      <c r="M32" s="165">
        <f>ROUND(M84*Содержание!$H$8*(1+$H$14)*(1-$H$15)*(1-$H$16),0)</f>
        <v>420780</v>
      </c>
      <c r="N32" s="165">
        <f>ROUND(N84*Содержание!$H$8*(1+$H$14)*(1-$H$15)*(1-$H$16),0)</f>
        <v>430592</v>
      </c>
      <c r="O32" s="165">
        <f>ROUND(O84*Содержание!$H$8*(1+$H$14)*(1-$H$15)*(1-$H$16),0)</f>
        <v>451786</v>
      </c>
      <c r="P32" s="165">
        <f>ROUND(P84*Содержание!$H$8*(1+$H$14)*(1-$H$15)*(1-$H$16),0)</f>
        <v>460519</v>
      </c>
      <c r="Q32" s="165">
        <f>ROUND(Q84*Содержание!$H$8*(1+$H$14)*(1-$H$15)*(1-$H$16),0)</f>
        <v>482760</v>
      </c>
      <c r="R32" s="165">
        <f>ROUND(R84*Содержание!$H$8*(1+$H$14)*(1-$H$15)*(1-$H$16),0)</f>
        <v>493388</v>
      </c>
      <c r="S32" s="165">
        <f>ROUND(S84*Содержание!$H$8*(1+$H$14)*(1-$H$15)*(1-$H$16),0)</f>
        <v>502221</v>
      </c>
      <c r="T32" s="165">
        <f>ROUND(T84*Содержание!$H$8*(1+$H$14)*(1-$H$15)*(1-$H$16),0)</f>
        <v>511049</v>
      </c>
      <c r="U32" s="165">
        <f>ROUND(U84*Содержание!$H$8*(1+$H$14)*(1-$H$15)*(1-$H$16),0)</f>
        <v>535578</v>
      </c>
      <c r="V32" s="165">
        <f>ROUND(V84*Содержание!$H$8*(1+$H$14)*(1-$H$15)*(1-$H$16),0)</f>
        <v>545068</v>
      </c>
      <c r="W32" s="165">
        <f>ROUND(W84*Содержание!$H$8*(1+$H$14)*(1-$H$15)*(1-$H$16),0)</f>
        <v>568888</v>
      </c>
      <c r="X32" s="165">
        <f>ROUND(X84*Содержание!$H$8*(1+$H$14)*(1-$H$15)*(1-$H$16),0)</f>
        <v>576428</v>
      </c>
      <c r="Y32" s="165">
        <f>ROUND(Y84*Содержание!$H$8*(1+$H$14)*(1-$H$15)*(1-$H$16),0)</f>
        <v>584642</v>
      </c>
      <c r="Z32" s="165">
        <f>ROUND(Z84*Содержание!$H$8*(1+$H$14)*(1-$H$15)*(1-$H$16),0)</f>
        <v>591018</v>
      </c>
      <c r="AA32" s="165">
        <f>ROUND(AA84*Содержание!$H$8*(1+$H$14)*(1-$H$15)*(1-$H$16),0)</f>
        <v>594453</v>
      </c>
      <c r="AB32" s="165">
        <f>ROUND(AB84*Содержание!$H$8*(1+$H$14)*(1-$H$15)*(1-$H$16),0)</f>
        <v>604433</v>
      </c>
      <c r="AC32" s="165">
        <f>ROUND(AC84*Содержание!$H$8*(1+$H$14)*(1-$H$15)*(1-$H$16),0)</f>
        <v>614569</v>
      </c>
      <c r="AD32" s="165">
        <f>ROUND(AD84*Содержание!$H$8*(1+$H$14)*(1-$H$15)*(1-$H$16),0)</f>
        <v>623563</v>
      </c>
      <c r="AE32" s="165">
        <f>ROUND(AE84*Содержание!$H$8*(1+$H$14)*(1-$H$15)*(1-$H$16),0)</f>
        <v>633703</v>
      </c>
      <c r="AF32" s="165">
        <f>ROUND(AF84*Содержание!$H$8*(1+$H$14)*(1-$H$15)*(1-$H$16),0)</f>
        <v>653163</v>
      </c>
      <c r="AG32" s="165">
        <f>ROUND(AG84*Содержание!$H$8*(1+$H$14)*(1-$H$15)*(1-$H$16),0)</f>
        <v>663139</v>
      </c>
      <c r="AH32" s="165">
        <f>ROUND(AH84*Содержание!$H$8*(1+$H$14)*(1-$H$15)*(1-$H$16),0)</f>
        <v>701568</v>
      </c>
      <c r="AI32" s="165">
        <f>ROUND(AI84*Содержание!$H$8*(1+$H$14)*(1-$H$15)*(1-$H$16),0)</f>
        <v>709419</v>
      </c>
      <c r="AJ32" s="165">
        <f>ROUND(AJ84*Содержание!$H$8*(1+$H$14)*(1-$H$15)*(1-$H$16),0)</f>
        <v>722011</v>
      </c>
      <c r="AK32" s="165">
        <f>ROUND(AK84*Содержание!$H$8*(1+$H$14)*(1-$H$15)*(1-$H$16),0)</f>
        <v>739511</v>
      </c>
      <c r="AL32" s="165">
        <f>ROUND(AL84*Содержание!$H$8*(1+$H$14)*(1-$H$15)*(1-$H$16),0)</f>
        <v>750301</v>
      </c>
      <c r="AM32" s="165">
        <f>ROUND(AM84*Содержание!$H$8*(1+$H$14)*(1-$H$15)*(1-$H$16),0)</f>
        <v>869358</v>
      </c>
      <c r="AN32" s="165">
        <f>ROUND(AN84*Содержание!$H$8*(1+$H$14)*(1-$H$15)*(1-$H$16),0)</f>
        <v>871811</v>
      </c>
      <c r="AO32" s="165">
        <f>ROUND(AO84*Содержание!$H$8*(1+$H$14)*(1-$H$15)*(1-$H$16),0)</f>
        <v>874920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ROUND(B85*Содержание!$H$8*(1+$H$14)*(1-$H$15)*(1-$H$16),0)</f>
        <v>277848</v>
      </c>
      <c r="C33" s="165">
        <f>ROUND(C85*Содержание!$H$8*(1+$H$14)*(1-$H$15)*(1-$H$16),0)</f>
        <v>291907</v>
      </c>
      <c r="D33" s="165">
        <f>ROUND(D85*Содержание!$H$8*(1+$H$14)*(1-$H$15)*(1-$H$16),0)</f>
        <v>299271</v>
      </c>
      <c r="E33" s="165">
        <f>ROUND(E85*Содержание!$H$8*(1+$H$14)*(1-$H$15)*(1-$H$16),0)</f>
        <v>314969</v>
      </c>
      <c r="F33" s="165">
        <f>ROUND(F85*Содержание!$H$8*(1+$H$14)*(1-$H$15)*(1-$H$16),0)</f>
        <v>326746</v>
      </c>
      <c r="G33" s="165">
        <f>ROUND(G85*Содержание!$H$8*(1+$H$14)*(1-$H$15)*(1-$H$16),0)</f>
        <v>347022</v>
      </c>
      <c r="H33" s="165">
        <f>ROUND(H85*Содержание!$H$8*(1+$H$14)*(1-$H$15)*(1-$H$16),0)</f>
        <v>354875</v>
      </c>
      <c r="I33" s="165">
        <f>ROUND(I85*Содержание!$H$8*(1+$H$14)*(1-$H$15)*(1-$H$16),0)</f>
        <v>373517</v>
      </c>
      <c r="J33" s="165">
        <f>ROUND(J85*Содержание!$H$8*(1+$H$14)*(1-$H$15)*(1-$H$16),0)</f>
        <v>392654</v>
      </c>
      <c r="K33" s="165">
        <f>ROUND(K85*Содержание!$H$8*(1+$H$14)*(1-$H$15)*(1-$H$16),0)</f>
        <v>400337</v>
      </c>
      <c r="L33" s="165">
        <f>ROUND(L85*Содержание!$H$8*(1+$H$14)*(1-$H$15)*(1-$H$16),0)</f>
        <v>406878</v>
      </c>
      <c r="M33" s="165">
        <f>ROUND(M85*Содержание!$H$8*(1+$H$14)*(1-$H$15)*(1-$H$16),0)</f>
        <v>427324</v>
      </c>
      <c r="N33" s="165">
        <f>ROUND(N85*Содержание!$H$8*(1+$H$14)*(1-$H$15)*(1-$H$16),0)</f>
        <v>437786</v>
      </c>
      <c r="O33" s="165">
        <f>ROUND(O85*Содержание!$H$8*(1+$H$14)*(1-$H$15)*(1-$H$16),0)</f>
        <v>460519</v>
      </c>
      <c r="P33" s="165">
        <f>ROUND(P85*Содержание!$H$8*(1+$H$14)*(1-$H$15)*(1-$H$16),0)</f>
        <v>467222</v>
      </c>
      <c r="Q33" s="165">
        <f>ROUND(Q85*Содержание!$H$8*(1+$H$14)*(1-$H$15)*(1-$H$16),0)</f>
        <v>487830</v>
      </c>
      <c r="R33" s="165">
        <f>ROUND(R85*Содержание!$H$8*(1+$H$14)*(1-$H$15)*(1-$H$16),0)</f>
        <v>500097</v>
      </c>
      <c r="S33" s="165">
        <f>ROUND(S85*Содержание!$H$8*(1+$H$14)*(1-$H$15)*(1-$H$16),0)</f>
        <v>510232</v>
      </c>
      <c r="T33" s="165">
        <f>ROUND(T85*Содержание!$H$8*(1+$H$14)*(1-$H$15)*(1-$H$16),0)</f>
        <v>519064</v>
      </c>
      <c r="U33" s="165">
        <f>ROUND(U85*Содержание!$H$8*(1+$H$14)*(1-$H$15)*(1-$H$16),0)</f>
        <v>543595</v>
      </c>
      <c r="V33" s="165">
        <f>ROUND(V85*Содержание!$H$8*(1+$H$14)*(1-$H$15)*(1-$H$16),0)</f>
        <v>552752</v>
      </c>
      <c r="W33" s="165">
        <f>ROUND(W85*Содержание!$H$8*(1+$H$14)*(1-$H$15)*(1-$H$16),0)</f>
        <v>577504</v>
      </c>
      <c r="X33" s="165">
        <f>ROUND(X85*Содержание!$H$8*(1+$H$14)*(1-$H$15)*(1-$H$16),0)</f>
        <v>585624</v>
      </c>
      <c r="Y33" s="165">
        <f>ROUND(Y85*Содержание!$H$8*(1+$H$14)*(1-$H$15)*(1-$H$16),0)</f>
        <v>593146</v>
      </c>
      <c r="Z33" s="165">
        <f>ROUND(Z85*Содержание!$H$8*(1+$H$14)*(1-$H$15)*(1-$H$16),0)</f>
        <v>605901</v>
      </c>
      <c r="AA33" s="165">
        <f>ROUND(AA85*Содержание!$H$8*(1+$H$14)*(1-$H$15)*(1-$H$16),0)</f>
        <v>625200</v>
      </c>
      <c r="AB33" s="165">
        <f>ROUND(AB85*Содержание!$H$8*(1+$H$14)*(1-$H$15)*(1-$H$16),0)</f>
        <v>636317</v>
      </c>
      <c r="AC33" s="165">
        <f>ROUND(AC85*Содержание!$H$8*(1+$H$14)*(1-$H$15)*(1-$H$16),0)</f>
        <v>647113</v>
      </c>
      <c r="AD33" s="165">
        <f>ROUND(AD85*Содержание!$H$8*(1+$H$14)*(1-$H$15)*(1-$H$16),0)</f>
        <v>656431</v>
      </c>
      <c r="AE33" s="165">
        <f>ROUND(AE85*Содержание!$H$8*(1+$H$14)*(1-$H$15)*(1-$H$16),0)</f>
        <v>667393</v>
      </c>
      <c r="AF33" s="165">
        <f>ROUND(AF85*Содержание!$H$8*(1+$H$14)*(1-$H$15)*(1-$H$16),0)</f>
        <v>701079</v>
      </c>
      <c r="AG33" s="165">
        <f>ROUND(AG85*Содержание!$H$8*(1+$H$14)*(1-$H$15)*(1-$H$16),0)</f>
        <v>705003</v>
      </c>
      <c r="AH33" s="165">
        <f>ROUND(AH85*Содержание!$H$8*(1+$H$14)*(1-$H$15)*(1-$H$16),0)</f>
        <v>722177</v>
      </c>
      <c r="AI33" s="165">
        <f>ROUND(AI85*Содержание!$H$8*(1+$H$14)*(1-$H$15)*(1-$H$16),0)</f>
        <v>743108</v>
      </c>
      <c r="AJ33" s="165">
        <f>ROUND(AJ85*Содержание!$H$8*(1+$H$14)*(1-$H$15)*(1-$H$16),0)</f>
        <v>766001</v>
      </c>
      <c r="AK33" s="165">
        <f>ROUND(AK85*Содержание!$H$8*(1+$H$14)*(1-$H$15)*(1-$H$16),0)</f>
        <v>775326</v>
      </c>
      <c r="AL33" s="165">
        <f>ROUND(AL85*Содержание!$H$8*(1+$H$14)*(1-$H$15)*(1-$H$16),0)</f>
        <v>852513</v>
      </c>
      <c r="AM33" s="165">
        <f>ROUND(AM85*Содержание!$H$8*(1+$H$14)*(1-$H$15)*(1-$H$16),0)</f>
        <v>869522</v>
      </c>
      <c r="AN33" s="165">
        <f>ROUND(AN85*Содержание!$H$8*(1+$H$14)*(1-$H$15)*(1-$H$16),0)</f>
        <v>873445</v>
      </c>
      <c r="AO33" s="165">
        <f>ROUND(AO85*Содержание!$H$8*(1+$H$14)*(1-$H$15)*(1-$H$16),0)</f>
        <v>894380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ROUND(B86*Содержание!$H$8*(1+$H$14)*(1-$H$15)*(1-$H$16),0)</f>
        <v>283736</v>
      </c>
      <c r="C34" s="165">
        <f>ROUND(C86*Содержание!$H$8*(1+$H$14)*(1-$H$15)*(1-$H$16),0)</f>
        <v>304014</v>
      </c>
      <c r="D34" s="165">
        <f>ROUND(D86*Содержание!$H$8*(1+$H$14)*(1-$H$15)*(1-$H$16),0)</f>
        <v>311537</v>
      </c>
      <c r="E34" s="165">
        <f>ROUND(E86*Содержание!$H$8*(1+$H$14)*(1-$H$15)*(1-$H$16),0)</f>
        <v>338028</v>
      </c>
      <c r="F34" s="165">
        <f>ROUND(F86*Содержание!$H$8*(1+$H$14)*(1-$H$15)*(1-$H$16),0)</f>
        <v>350458</v>
      </c>
      <c r="G34" s="165">
        <f>ROUND(G86*Содержание!$H$8*(1+$H$14)*(1-$H$15)*(1-$H$16),0)</f>
        <v>361905</v>
      </c>
      <c r="H34" s="165">
        <f>ROUND(H86*Содержание!$H$8*(1+$H$14)*(1-$H$15)*(1-$H$16),0)</f>
        <v>368937</v>
      </c>
      <c r="I34" s="165">
        <f>ROUND(I86*Содержание!$H$8*(1+$H$14)*(1-$H$15)*(1-$H$16),0)</f>
        <v>386436</v>
      </c>
      <c r="J34" s="165">
        <f>ROUND(J86*Содержание!$H$8*(1+$H$14)*(1-$H$15)*(1-$H$16),0)</f>
        <v>407369</v>
      </c>
      <c r="K34" s="165">
        <f>ROUND(K86*Содержание!$H$8*(1+$H$14)*(1-$H$15)*(1-$H$16),0)</f>
        <v>415546</v>
      </c>
      <c r="L34" s="165">
        <f>ROUND(L86*Содержание!$H$8*(1+$H$14)*(1-$H$15)*(1-$H$16),0)</f>
        <v>424541</v>
      </c>
      <c r="M34" s="165">
        <f>ROUND(M86*Содержание!$H$8*(1+$H$14)*(1-$H$15)*(1-$H$16),0)</f>
        <v>445635</v>
      </c>
      <c r="N34" s="165">
        <f>ROUND(N86*Содержание!$H$8*(1+$H$14)*(1-$H$15)*(1-$H$16),0)</f>
        <v>457411</v>
      </c>
      <c r="O34" s="165">
        <f>ROUND(O86*Содержание!$H$8*(1+$H$14)*(1-$H$15)*(1-$H$16),0)</f>
        <v>482433</v>
      </c>
      <c r="P34" s="165">
        <f>ROUND(P86*Содержание!$H$8*(1+$H$14)*(1-$H$15)*(1-$H$16),0)</f>
        <v>491100</v>
      </c>
      <c r="Q34" s="165">
        <f>ROUND(Q86*Содержание!$H$8*(1+$H$14)*(1-$H$15)*(1-$H$16),0)</f>
        <v>514159</v>
      </c>
      <c r="R34" s="165">
        <f>ROUND(R86*Содержание!$H$8*(1+$H$14)*(1-$H$15)*(1-$H$16),0)</f>
        <v>525933</v>
      </c>
      <c r="S34" s="165">
        <f>ROUND(S86*Содержание!$H$8*(1+$H$14)*(1-$H$15)*(1-$H$16),0)</f>
        <v>535089</v>
      </c>
      <c r="T34" s="165">
        <f>ROUND(T86*Содержание!$H$8*(1+$H$14)*(1-$H$15)*(1-$H$16),0)</f>
        <v>543595</v>
      </c>
      <c r="U34" s="165">
        <f>ROUND(U86*Содержание!$H$8*(1+$H$14)*(1-$H$15)*(1-$H$16),0)</f>
        <v>568779</v>
      </c>
      <c r="V34" s="165">
        <f>ROUND(V86*Содержание!$H$8*(1+$H$14)*(1-$H$15)*(1-$H$16),0)</f>
        <v>575319</v>
      </c>
      <c r="W34" s="165">
        <f>ROUND(W86*Содержание!$H$8*(1+$H$14)*(1-$H$15)*(1-$H$16),0)</f>
        <v>599034</v>
      </c>
      <c r="X34" s="165">
        <f>ROUND(X86*Содержание!$H$8*(1+$H$14)*(1-$H$15)*(1-$H$16),0)</f>
        <v>606393</v>
      </c>
      <c r="Y34" s="165">
        <f>ROUND(Y86*Содержание!$H$8*(1+$H$14)*(1-$H$15)*(1-$H$16),0)</f>
        <v>614733</v>
      </c>
      <c r="Z34" s="165">
        <f>ROUND(Z86*Содержание!$H$8*(1+$H$14)*(1-$H$15)*(1-$H$16),0)</f>
        <v>621602</v>
      </c>
      <c r="AA34" s="165">
        <f>ROUND(AA86*Содержание!$H$8*(1+$H$14)*(1-$H$15)*(1-$H$16),0)</f>
        <v>642372</v>
      </c>
      <c r="AB34" s="165">
        <f>ROUND(AB86*Содержание!$H$8*(1+$H$14)*(1-$H$15)*(1-$H$16),0)</f>
        <v>653163</v>
      </c>
      <c r="AC34" s="165">
        <f>ROUND(AC86*Содержание!$H$8*(1+$H$14)*(1-$H$15)*(1-$H$16),0)</f>
        <v>664121</v>
      </c>
      <c r="AD34" s="165">
        <f>ROUND(AD86*Содержание!$H$8*(1+$H$14)*(1-$H$15)*(1-$H$16),0)</f>
        <v>690286</v>
      </c>
      <c r="AE34" s="165">
        <f>ROUND(AE86*Содержание!$H$8*(1+$H$14)*(1-$H$15)*(1-$H$16),0)</f>
        <v>694539</v>
      </c>
      <c r="AF34" s="165">
        <f>ROUND(AF86*Содержание!$H$8*(1+$H$14)*(1-$H$15)*(1-$H$16),0)</f>
        <v>709748</v>
      </c>
      <c r="AG34" s="165">
        <f>ROUND(AG86*Содержание!$H$8*(1+$H$14)*(1-$H$15)*(1-$H$16),0)</f>
        <v>716781</v>
      </c>
      <c r="AH34" s="165">
        <f>ROUND(AH86*Содержание!$H$8*(1+$H$14)*(1-$H$15)*(1-$H$16),0)</f>
        <v>741965</v>
      </c>
      <c r="AI34" s="165">
        <f>ROUND(AI86*Содержание!$H$8*(1+$H$14)*(1-$H$15)*(1-$H$16),0)</f>
        <v>769112</v>
      </c>
      <c r="AJ34" s="165">
        <f>ROUND(AJ86*Содержание!$H$8*(1+$H$14)*(1-$H$15)*(1-$H$16),0)</f>
        <v>786119</v>
      </c>
      <c r="AK34" s="165">
        <f>ROUND(AK86*Содержание!$H$8*(1+$H$14)*(1-$H$15)*(1-$H$16),0)</f>
        <v>855621</v>
      </c>
      <c r="AL34" s="165">
        <f>ROUND(AL86*Содержание!$H$8*(1+$H$14)*(1-$H$15)*(1-$H$16),0)</f>
        <v>870339</v>
      </c>
      <c r="AM34" s="165">
        <f>ROUND(AM86*Содержание!$H$8*(1+$H$14)*(1-$H$15)*(1-$H$16),0)</f>
        <v>897486</v>
      </c>
      <c r="AN34" s="165">
        <f>ROUND(AN86*Содержание!$H$8*(1+$H$14)*(1-$H$15)*(1-$H$16),0)</f>
        <v>898958</v>
      </c>
      <c r="AO34" s="165">
        <f>ROUND(AO86*Содержание!$H$8*(1+$H$14)*(1-$H$15)*(1-$H$16),0)</f>
        <v>907791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ROUND(B87*Содержание!$H$8*(1+$H$14)*(1-$H$15)*(1-$H$16),0)</f>
        <v>298290</v>
      </c>
      <c r="C35" s="165">
        <f>ROUND(C87*Содержание!$H$8*(1+$H$14)*(1-$H$15)*(1-$H$16),0)</f>
        <v>308264</v>
      </c>
      <c r="D35" s="165">
        <f>ROUND(D87*Содержание!$H$8*(1+$H$14)*(1-$H$15)*(1-$H$16),0)</f>
        <v>314480</v>
      </c>
      <c r="E35" s="165">
        <f>ROUND(E87*Содержание!$H$8*(1+$H$14)*(1-$H$15)*(1-$H$16),0)</f>
        <v>341136</v>
      </c>
      <c r="F35" s="165">
        <f>ROUND(F87*Содержание!$H$8*(1+$H$14)*(1-$H$15)*(1-$H$16),0)</f>
        <v>353234</v>
      </c>
      <c r="G35" s="165">
        <f>ROUND(G87*Содержание!$H$8*(1+$H$14)*(1-$H$15)*(1-$H$16),0)</f>
        <v>364850</v>
      </c>
      <c r="H35" s="165">
        <f>ROUND(H87*Содержание!$H$8*(1+$H$14)*(1-$H$15)*(1-$H$16),0)</f>
        <v>384473</v>
      </c>
      <c r="I35" s="165">
        <f>ROUND(I87*Содержание!$H$8*(1+$H$14)*(1-$H$15)*(1-$H$16),0)</f>
        <v>403121</v>
      </c>
      <c r="J35" s="165">
        <f>ROUND(J87*Содержание!$H$8*(1+$H$14)*(1-$H$15)*(1-$H$16),0)</f>
        <v>425685</v>
      </c>
      <c r="K35" s="165">
        <f>ROUND(K87*Содержание!$H$8*(1+$H$14)*(1-$H$15)*(1-$H$16),0)</f>
        <v>435171</v>
      </c>
      <c r="L35" s="165">
        <f>ROUND(L87*Содержание!$H$8*(1+$H$14)*(1-$H$15)*(1-$H$16),0)</f>
        <v>443019</v>
      </c>
      <c r="M35" s="165">
        <f>ROUND(M87*Содержание!$H$8*(1+$H$14)*(1-$H$15)*(1-$H$16),0)</f>
        <v>464607</v>
      </c>
      <c r="N35" s="165">
        <f>ROUND(N87*Содержание!$H$8*(1+$H$14)*(1-$H$15)*(1-$H$16),0)</f>
        <v>477851</v>
      </c>
      <c r="O35" s="165">
        <f>ROUND(O87*Содержание!$H$8*(1+$H$14)*(1-$H$15)*(1-$H$16),0)</f>
        <v>503528</v>
      </c>
      <c r="P35" s="165">
        <f>ROUND(P87*Содержание!$H$8*(1+$H$14)*(1-$H$15)*(1-$H$16),0)</f>
        <v>512360</v>
      </c>
      <c r="Q35" s="165">
        <f>ROUND(Q87*Содержание!$H$8*(1+$H$14)*(1-$H$15)*(1-$H$16),0)</f>
        <v>520864</v>
      </c>
      <c r="R35" s="165">
        <f>ROUND(R87*Содержание!$H$8*(1+$H$14)*(1-$H$15)*(1-$H$16),0)</f>
        <v>548664</v>
      </c>
      <c r="S35" s="165">
        <f>ROUND(S87*Содержание!$H$8*(1+$H$14)*(1-$H$15)*(1-$H$16),0)</f>
        <v>558313</v>
      </c>
      <c r="T35" s="165">
        <f>ROUND(T87*Содержание!$H$8*(1+$H$14)*(1-$H$15)*(1-$H$16),0)</f>
        <v>566819</v>
      </c>
      <c r="U35" s="165">
        <f>ROUND(U87*Содержание!$H$8*(1+$H$14)*(1-$H$15)*(1-$H$16),0)</f>
        <v>574831</v>
      </c>
      <c r="V35" s="165">
        <f>ROUND(V87*Содержание!$H$8*(1+$H$14)*(1-$H$15)*(1-$H$16),0)</f>
        <v>600342</v>
      </c>
      <c r="W35" s="165">
        <f>ROUND(W87*Содержание!$H$8*(1+$H$14)*(1-$H$15)*(1-$H$16),0)</f>
        <v>618656</v>
      </c>
      <c r="X35" s="165">
        <f>ROUND(X87*Содержание!$H$8*(1+$H$14)*(1-$H$15)*(1-$H$16),0)</f>
        <v>633049</v>
      </c>
      <c r="Y35" s="165">
        <f>ROUND(Y87*Содержание!$H$8*(1+$H$14)*(1-$H$15)*(1-$H$16),0)</f>
        <v>640410</v>
      </c>
      <c r="Z35" s="165">
        <f>ROUND(Z87*Содержание!$H$8*(1+$H$14)*(1-$H$15)*(1-$H$16),0)</f>
        <v>657417</v>
      </c>
      <c r="AA35" s="165">
        <f>ROUND(AA87*Содержание!$H$8*(1+$H$14)*(1-$H$15)*(1-$H$16),0)</f>
        <v>680637</v>
      </c>
      <c r="AB35" s="165">
        <f>ROUND(AB87*Содержание!$H$8*(1+$H$14)*(1-$H$15)*(1-$H$16),0)</f>
        <v>692412</v>
      </c>
      <c r="AC35" s="165">
        <f>ROUND(AC87*Содержание!$H$8*(1+$H$14)*(1-$H$15)*(1-$H$16),0)</f>
        <v>718905</v>
      </c>
      <c r="AD35" s="165">
        <f>ROUND(AD87*Содержание!$H$8*(1+$H$14)*(1-$H$15)*(1-$H$16),0)</f>
        <v>719723</v>
      </c>
      <c r="AE35" s="165">
        <f>ROUND(AE87*Содержание!$H$8*(1+$H$14)*(1-$H$15)*(1-$H$16),0)</f>
        <v>743597</v>
      </c>
      <c r="AF35" s="165">
        <f>ROUND(AF87*Содержание!$H$8*(1+$H$14)*(1-$H$15)*(1-$H$16),0)</f>
        <v>751939</v>
      </c>
      <c r="AG35" s="165">
        <f>ROUND(AG87*Содержание!$H$8*(1+$H$14)*(1-$H$15)*(1-$H$16),0)</f>
        <v>762894</v>
      </c>
      <c r="AH35" s="165">
        <f>ROUND(AH87*Содержание!$H$8*(1+$H$14)*(1-$H$15)*(1-$H$16),0)</f>
        <v>795766</v>
      </c>
      <c r="AI35" s="165">
        <f>ROUND(AI87*Содержание!$H$8*(1+$H$14)*(1-$H$15)*(1-$H$16),0)</f>
        <v>896502</v>
      </c>
      <c r="AJ35" s="165">
        <f>ROUND(AJ87*Содержание!$H$8*(1+$H$14)*(1-$H$15)*(1-$H$16),0)</f>
        <v>911062</v>
      </c>
      <c r="AK35" s="165">
        <f>ROUND(AK87*Содержание!$H$8*(1+$H$14)*(1-$H$15)*(1-$H$16),0)</f>
        <v>914822</v>
      </c>
      <c r="AL35" s="165">
        <f>ROUND(AL87*Содержание!$H$8*(1+$H$14)*(1-$H$15)*(1-$H$16),0)</f>
        <v>918258</v>
      </c>
      <c r="AM35" s="165">
        <f>ROUND(AM87*Содержание!$H$8*(1+$H$14)*(1-$H$15)*(1-$H$16),0)</f>
        <v>925286</v>
      </c>
      <c r="AN35" s="165">
        <f>ROUND(AN87*Содержание!$H$8*(1+$H$14)*(1-$H$15)*(1-$H$16),0)</f>
        <v>975656</v>
      </c>
      <c r="AO35" s="165">
        <f>ROUND(AO87*Содержание!$H$8*(1+$H$14)*(1-$H$15)*(1-$H$16),0)</f>
        <v>984488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ROUND(B88*Содержание!$H$8*(1+$H$14)*(1-$H$15)*(1-$H$16),0)</f>
        <v>305650</v>
      </c>
      <c r="C36" s="165">
        <f>ROUND(C88*Содержание!$H$8*(1+$H$14)*(1-$H$15)*(1-$H$16),0)</f>
        <v>333607</v>
      </c>
      <c r="D36" s="165">
        <f>ROUND(D88*Содержание!$H$8*(1+$H$14)*(1-$H$15)*(1-$H$16),0)</f>
        <v>342686</v>
      </c>
      <c r="E36" s="165">
        <f>ROUND(E88*Содержание!$H$8*(1+$H$14)*(1-$H$15)*(1-$H$16),0)</f>
        <v>361416</v>
      </c>
      <c r="F36" s="165">
        <f>ROUND(F88*Содержание!$H$8*(1+$H$14)*(1-$H$15)*(1-$H$16),0)</f>
        <v>375805</v>
      </c>
      <c r="G36" s="165">
        <f>ROUND(G88*Содержание!$H$8*(1+$H$14)*(1-$H$15)*(1-$H$16),0)</f>
        <v>399313</v>
      </c>
      <c r="H36" s="165">
        <f>ROUND(H88*Содержание!$H$8*(1+$H$14)*(1-$H$15)*(1-$H$16),0)</f>
        <v>407932</v>
      </c>
      <c r="I36" s="165">
        <f>ROUND(I88*Содержание!$H$8*(1+$H$14)*(1-$H$15)*(1-$H$16),0)</f>
        <v>416856</v>
      </c>
      <c r="J36" s="165">
        <f>ROUND(J88*Содержание!$H$8*(1+$H$14)*(1-$H$15)*(1-$H$16),0)</f>
        <v>453171</v>
      </c>
      <c r="K36" s="165">
        <f>ROUND(K88*Содержание!$H$8*(1+$H$14)*(1-$H$15)*(1-$H$16),0)</f>
        <v>462096</v>
      </c>
      <c r="L36" s="165">
        <f>ROUND(L88*Содержание!$H$8*(1+$H$14)*(1-$H$15)*(1-$H$16),0)</f>
        <v>473330</v>
      </c>
      <c r="M36" s="165">
        <f>ROUND(M88*Содержание!$H$8*(1+$H$14)*(1-$H$15)*(1-$H$16),0)</f>
        <v>485026</v>
      </c>
      <c r="N36" s="165">
        <f>ROUND(N88*Содержание!$H$8*(1+$H$14)*(1-$H$15)*(1-$H$16),0)</f>
        <v>511951</v>
      </c>
      <c r="O36" s="165">
        <f>ROUND(O88*Содержание!$H$8*(1+$H$14)*(1-$H$15)*(1-$H$16),0)</f>
        <v>537648</v>
      </c>
      <c r="P36" s="165">
        <f>ROUND(P88*Содержание!$H$8*(1+$H$14)*(1-$H$15)*(1-$H$16),0)</f>
        <v>546573</v>
      </c>
      <c r="Q36" s="165">
        <f>ROUND(Q88*Содержание!$H$8*(1+$H$14)*(1-$H$15)*(1-$H$16),0)</f>
        <v>554885</v>
      </c>
      <c r="R36" s="165">
        <f>ROUND(R88*Содержание!$H$8*(1+$H$14)*(1-$H$15)*(1-$H$16),0)</f>
        <v>556348</v>
      </c>
      <c r="S36" s="165">
        <f>ROUND(S88*Содержание!$H$8*(1+$H$14)*(1-$H$15)*(1-$H$16),0)</f>
        <v>557004</v>
      </c>
      <c r="T36" s="165">
        <f>ROUND(T88*Содержание!$H$8*(1+$H$14)*(1-$H$15)*(1-$H$16),0)</f>
        <v>565509</v>
      </c>
      <c r="U36" s="165">
        <f>ROUND(U88*Содержание!$H$8*(1+$H$14)*(1-$H$15)*(1-$H$16),0)</f>
        <v>591673</v>
      </c>
      <c r="V36" s="165">
        <f>ROUND(V88*Содержание!$H$8*(1+$H$14)*(1-$H$15)*(1-$H$16),0)</f>
        <v>599034</v>
      </c>
      <c r="W36" s="165">
        <f>ROUND(W88*Содержание!$H$8*(1+$H$14)*(1-$H$15)*(1-$H$16),0)</f>
        <v>624055</v>
      </c>
      <c r="X36" s="165">
        <f>ROUND(X88*Содержание!$H$8*(1+$H$14)*(1-$H$15)*(1-$H$16),0)</f>
        <v>632557</v>
      </c>
      <c r="Y36" s="165">
        <f>ROUND(Y88*Содержание!$H$8*(1+$H$14)*(1-$H$15)*(1-$H$16),0)</f>
        <v>667063</v>
      </c>
      <c r="Z36" s="165">
        <f>ROUND(Z88*Содержание!$H$8*(1+$H$14)*(1-$H$15)*(1-$H$16),0)</f>
        <v>653980</v>
      </c>
      <c r="AA36" s="165">
        <f>ROUND(AA88*Содержание!$H$8*(1+$H$14)*(1-$H$15)*(1-$H$16),0)</f>
        <v>690777</v>
      </c>
      <c r="AB36" s="165">
        <f>ROUND(AB88*Содержание!$H$8*(1+$H$14)*(1-$H$15)*(1-$H$16),0)</f>
        <v>702060</v>
      </c>
      <c r="AC36" s="165">
        <f>ROUND(AC88*Содержание!$H$8*(1+$H$14)*(1-$H$15)*(1-$H$16),0)</f>
        <v>703206</v>
      </c>
      <c r="AD36" s="165">
        <f>ROUND(AD88*Содержание!$H$8*(1+$H$14)*(1-$H$15)*(1-$H$16),0)</f>
        <v>710238</v>
      </c>
      <c r="AE36" s="165">
        <f>ROUND(AE88*Содержание!$H$8*(1+$H$14)*(1-$H$15)*(1-$H$16),0)</f>
        <v>722177</v>
      </c>
      <c r="AF36" s="165">
        <f>ROUND(AF88*Содержание!$H$8*(1+$H$14)*(1-$H$15)*(1-$H$16),0)</f>
        <v>746216</v>
      </c>
      <c r="AG36" s="165">
        <f>ROUND(AG88*Содержание!$H$8*(1+$H$14)*(1-$H$15)*(1-$H$16),0)</f>
        <v>758807</v>
      </c>
      <c r="AH36" s="165">
        <f>ROUND(AH88*Содержание!$H$8*(1+$H$14)*(1-$H$15)*(1-$H$16),0)</f>
        <v>872794</v>
      </c>
      <c r="AI36" s="165">
        <f>ROUND(AI88*Содержание!$H$8*(1+$H$14)*(1-$H$15)*(1-$H$16),0)</f>
        <v>874920</v>
      </c>
      <c r="AJ36" s="165">
        <f>ROUND(AJ88*Содержание!$H$8*(1+$H$14)*(1-$H$15)*(1-$H$16),0)</f>
        <v>890128</v>
      </c>
      <c r="AK36" s="165">
        <f>ROUND(AK88*Содержание!$H$8*(1+$H$14)*(1-$H$15)*(1-$H$16),0)</f>
        <v>899776</v>
      </c>
      <c r="AL36" s="165">
        <f>ROUND(AL88*Содержание!$H$8*(1+$H$14)*(1-$H$15)*(1-$H$16),0)</f>
        <v>907791</v>
      </c>
      <c r="AM36" s="165">
        <f>ROUND(AM88*Содержание!$H$8*(1+$H$14)*(1-$H$15)*(1-$H$16),0)</f>
        <v>950146</v>
      </c>
      <c r="AN36" s="165">
        <f>ROUND(AN88*Содержание!$H$8*(1+$H$14)*(1-$H$15)*(1-$H$16),0)</f>
        <v>951613</v>
      </c>
      <c r="AO36" s="165">
        <f>ROUND(AO88*Содержание!$H$8*(1+$H$14)*(1-$H$15)*(1-$H$16),0)</f>
        <v>955705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ROUND(B89*Содержание!$H$8*(1+$H$14)*(1-$H$15)*(1-$H$16),0)</f>
        <v>312519</v>
      </c>
      <c r="C37" s="165">
        <f>ROUND(C89*Содержание!$H$8*(1+$H$14)*(1-$H$15)*(1-$H$16),0)</f>
        <v>337298</v>
      </c>
      <c r="D37" s="165">
        <f>ROUND(D89*Содержание!$H$8*(1+$H$14)*(1-$H$15)*(1-$H$16),0)</f>
        <v>345881</v>
      </c>
      <c r="E37" s="165">
        <f>ROUND(E89*Содержание!$H$8*(1+$H$14)*(1-$H$15)*(1-$H$16),0)</f>
        <v>364358</v>
      </c>
      <c r="F37" s="165">
        <f>ROUND(F89*Содержание!$H$8*(1+$H$14)*(1-$H$15)*(1-$H$16),0)</f>
        <v>380385</v>
      </c>
      <c r="G37" s="165">
        <f>ROUND(G89*Содержание!$H$8*(1+$H$14)*(1-$H$15)*(1-$H$16),0)</f>
        <v>405775</v>
      </c>
      <c r="H37" s="165">
        <f>ROUND(H89*Содержание!$H$8*(1+$H$14)*(1-$H$15)*(1-$H$16),0)</f>
        <v>413005</v>
      </c>
      <c r="I37" s="165">
        <f>ROUND(I89*Содержание!$H$8*(1+$H$14)*(1-$H$15)*(1-$H$16),0)</f>
        <v>433370</v>
      </c>
      <c r="J37" s="165">
        <f>ROUND(J89*Содержание!$H$8*(1+$H$14)*(1-$H$15)*(1-$H$16),0)</f>
        <v>457632</v>
      </c>
      <c r="K37" s="165">
        <f>ROUND(K89*Содержание!$H$8*(1+$H$14)*(1-$H$15)*(1-$H$16),0)</f>
        <v>467788</v>
      </c>
      <c r="L37" s="165">
        <f>ROUND(L89*Содержание!$H$8*(1+$H$14)*(1-$H$15)*(1-$H$16),0)</f>
        <v>478868</v>
      </c>
      <c r="M37" s="165">
        <f>ROUND(M89*Содержание!$H$8*(1+$H$14)*(1-$H$15)*(1-$H$16),0)</f>
        <v>490775</v>
      </c>
      <c r="N37" s="165">
        <f>ROUND(N89*Содержание!$H$8*(1+$H$14)*(1-$H$15)*(1-$H$16),0)</f>
        <v>517642</v>
      </c>
      <c r="O37" s="165">
        <f>ROUND(O89*Содержание!$H$8*(1+$H$14)*(1-$H$15)*(1-$H$16),0)</f>
        <v>544267</v>
      </c>
      <c r="P37" s="165">
        <f>ROUND(P89*Содержание!$H$8*(1+$H$14)*(1-$H$15)*(1-$H$16),0)</f>
        <v>553190</v>
      </c>
      <c r="Q37" s="165">
        <f>ROUND(Q89*Содержание!$H$8*(1+$H$14)*(1-$H$15)*(1-$H$16),0)</f>
        <v>562238</v>
      </c>
      <c r="R37" s="165">
        <f>ROUND(R89*Содержание!$H$8*(1+$H$14)*(1-$H$15)*(1-$H$16),0)</f>
        <v>590738</v>
      </c>
      <c r="S37" s="165">
        <f>ROUND(S89*Содержание!$H$8*(1+$H$14)*(1-$H$15)*(1-$H$16),0)</f>
        <v>601353</v>
      </c>
      <c r="T37" s="165">
        <f>ROUND(T89*Содержание!$H$8*(1+$H$14)*(1-$H$15)*(1-$H$16),0)</f>
        <v>610433</v>
      </c>
      <c r="U37" s="165">
        <f>ROUND(U89*Содержание!$H$8*(1+$H$14)*(1-$H$15)*(1-$H$16),0)</f>
        <v>620783</v>
      </c>
      <c r="V37" s="165">
        <f>ROUND(V89*Содержание!$H$8*(1+$H$14)*(1-$H$15)*(1-$H$16),0)</f>
        <v>648440</v>
      </c>
      <c r="W37" s="165">
        <f>ROUND(W89*Содержание!$H$8*(1+$H$14)*(1-$H$15)*(1-$H$16),0)</f>
        <v>676448</v>
      </c>
      <c r="X37" s="165">
        <f>ROUND(X89*Содержание!$H$8*(1+$H$14)*(1-$H$15)*(1-$H$16),0)</f>
        <v>685063</v>
      </c>
      <c r="Y37" s="165">
        <f>ROUND(Y89*Содержание!$H$8*(1+$H$14)*(1-$H$15)*(1-$H$16),0)</f>
        <v>693883</v>
      </c>
      <c r="Z37" s="165">
        <f>ROUND(Z89*Содержание!$H$8*(1+$H$14)*(1-$H$15)*(1-$H$16),0)</f>
        <v>701568</v>
      </c>
      <c r="AA37" s="165">
        <f>ROUND(AA89*Содержание!$H$8*(1+$H$14)*(1-$H$15)*(1-$H$16),0)</f>
        <v>707948</v>
      </c>
      <c r="AB37" s="165">
        <f>ROUND(AB89*Содержание!$H$8*(1+$H$14)*(1-$H$15)*(1-$H$16),0)</f>
        <v>719069</v>
      </c>
      <c r="AC37" s="165">
        <f>ROUND(AC89*Содержание!$H$8*(1+$H$14)*(1-$H$15)*(1-$H$16),0)</f>
        <v>730844</v>
      </c>
      <c r="AD37" s="165">
        <f>ROUND(AD89*Содержание!$H$8*(1+$H$14)*(1-$H$15)*(1-$H$16),0)</f>
        <v>742780</v>
      </c>
      <c r="AE37" s="165">
        <f>ROUND(AE89*Содержание!$H$8*(1+$H$14)*(1-$H$15)*(1-$H$16),0)</f>
        <v>754883</v>
      </c>
      <c r="AF37" s="165">
        <f>ROUND(AF89*Содержание!$H$8*(1+$H$14)*(1-$H$15)*(1-$H$16),0)</f>
        <v>839430</v>
      </c>
      <c r="AG37" s="165">
        <f>ROUND(AG89*Содержание!$H$8*(1+$H$14)*(1-$H$15)*(1-$H$16),0)</f>
        <v>847769</v>
      </c>
      <c r="AH37" s="165">
        <f>ROUND(AH89*Содержание!$H$8*(1+$H$14)*(1-$H$15)*(1-$H$16),0)</f>
        <v>906972</v>
      </c>
      <c r="AI37" s="165">
        <f>ROUND(AI89*Содержание!$H$8*(1+$H$14)*(1-$H$15)*(1-$H$16),0)</f>
        <v>916293</v>
      </c>
      <c r="AJ37" s="165">
        <f>ROUND(AJ89*Содержание!$H$8*(1+$H$14)*(1-$H$15)*(1-$H$16),0)</f>
        <v>948346</v>
      </c>
      <c r="AK37" s="165">
        <f>ROUND(AK89*Содержание!$H$8*(1+$H$14)*(1-$H$15)*(1-$H$16),0)</f>
        <v>957503</v>
      </c>
      <c r="AL37" s="165">
        <f>ROUND(AL89*Содержание!$H$8*(1+$H$14)*(1-$H$15)*(1-$H$16),0)</f>
        <v>983344</v>
      </c>
      <c r="AM37" s="165">
        <f>ROUND(AM89*Содержание!$H$8*(1+$H$14)*(1-$H$15)*(1-$H$16),0)</f>
        <v>1006400</v>
      </c>
      <c r="AN37" s="165">
        <f>ROUND(AN89*Содержание!$H$8*(1+$H$14)*(1-$H$15)*(1-$H$16),0)</f>
        <v>1008037</v>
      </c>
      <c r="AO37" s="165">
        <f>ROUND(AO89*Содержание!$H$8*(1+$H$14)*(1-$H$15)*(1-$H$16),0)</f>
        <v>1009019</v>
      </c>
      <c r="AP37" s="70"/>
      <c r="AQ37" s="109" t="s">
        <v>587</v>
      </c>
      <c r="AR37" s="13"/>
      <c r="AS37" s="93"/>
      <c r="AT37" s="93"/>
      <c r="AU37" s="93"/>
      <c r="AV37" s="109" t="s">
        <v>579</v>
      </c>
      <c r="AW37" s="93"/>
      <c r="AX37" s="93"/>
      <c r="AY37" s="93"/>
      <c r="AZ37" s="93"/>
    </row>
    <row r="38" spans="1:52">
      <c r="A38" s="160">
        <v>4000</v>
      </c>
      <c r="B38" s="165">
        <f>ROUND(B90*Содержание!$H$8*(1+$H$14)*(1-$H$15)*(1-$H$16),0)</f>
        <v>320365</v>
      </c>
      <c r="C38" s="165">
        <f>ROUND(C90*Содержание!$H$8*(1+$H$14)*(1-$H$15)*(1-$H$16),0)</f>
        <v>348004</v>
      </c>
      <c r="D38" s="165">
        <f>ROUND(D90*Содержание!$H$8*(1+$H$14)*(1-$H$15)*(1-$H$16),0)</f>
        <v>357980</v>
      </c>
      <c r="E38" s="165">
        <f>ROUND(E90*Содержание!$H$8*(1+$H$14)*(1-$H$15)*(1-$H$16),0)</f>
        <v>377118</v>
      </c>
      <c r="F38" s="165">
        <f>ROUND(F90*Содержание!$H$8*(1+$H$14)*(1-$H$15)*(1-$H$16),0)</f>
        <v>388726</v>
      </c>
      <c r="G38" s="165">
        <f>ROUND(G90*Содержание!$H$8*(1+$H$14)*(1-$H$15)*(1-$H$16),0)</f>
        <v>410969</v>
      </c>
      <c r="H38" s="165">
        <f>ROUND(H90*Содержание!$H$8*(1+$H$14)*(1-$H$15)*(1-$H$16),0)</f>
        <v>418488</v>
      </c>
      <c r="I38" s="165">
        <f>ROUND(I90*Содержание!$H$8*(1+$H$14)*(1-$H$15)*(1-$H$16),0)</f>
        <v>438768</v>
      </c>
      <c r="J38" s="165">
        <f>ROUND(J90*Содержание!$H$8*(1+$H$14)*(1-$H$15)*(1-$H$16),0)</f>
        <v>462480</v>
      </c>
      <c r="K38" s="165">
        <f>ROUND(K90*Содержание!$H$8*(1+$H$14)*(1-$H$15)*(1-$H$16),0)</f>
        <v>472618</v>
      </c>
      <c r="L38" s="165">
        <f>ROUND(L90*Содержание!$H$8*(1+$H$14)*(1-$H$15)*(1-$H$16),0)</f>
        <v>481940</v>
      </c>
      <c r="M38" s="165">
        <f>ROUND(M90*Содержание!$H$8*(1+$H$14)*(1-$H$15)*(1-$H$16),0)</f>
        <v>506143</v>
      </c>
      <c r="N38" s="165">
        <f>ROUND(N90*Содержание!$H$8*(1+$H$14)*(1-$H$15)*(1-$H$16),0)</f>
        <v>522007</v>
      </c>
      <c r="O38" s="165">
        <f>ROUND(O90*Содержание!$H$8*(1+$H$14)*(1-$H$15)*(1-$H$16),0)</f>
        <v>551608</v>
      </c>
      <c r="P38" s="165">
        <f>ROUND(P90*Содержание!$H$8*(1+$H$14)*(1-$H$15)*(1-$H$16),0)</f>
        <v>560601</v>
      </c>
      <c r="Q38" s="165">
        <f>ROUND(Q90*Содержание!$H$8*(1+$H$14)*(1-$H$15)*(1-$H$16),0)</f>
        <v>570089</v>
      </c>
      <c r="R38" s="165">
        <f>ROUND(R90*Содержание!$H$8*(1+$H$14)*(1-$H$15)*(1-$H$16),0)</f>
        <v>599851</v>
      </c>
      <c r="S38" s="165">
        <f>ROUND(S90*Содержание!$H$8*(1+$H$14)*(1-$H$15)*(1-$H$16),0)</f>
        <v>609825</v>
      </c>
      <c r="T38" s="165">
        <f>ROUND(T90*Содержание!$H$8*(1+$H$14)*(1-$H$15)*(1-$H$16),0)</f>
        <v>619148</v>
      </c>
      <c r="U38" s="165">
        <f>ROUND(U90*Содержание!$H$8*(1+$H$14)*(1-$H$15)*(1-$H$16),0)</f>
        <v>647765</v>
      </c>
      <c r="V38" s="165">
        <f>ROUND(V90*Содержание!$H$8*(1+$H$14)*(1-$H$15)*(1-$H$16),0)</f>
        <v>656760</v>
      </c>
      <c r="W38" s="165">
        <f>ROUND(W90*Содержание!$H$8*(1+$H$14)*(1-$H$15)*(1-$H$16),0)</f>
        <v>683908</v>
      </c>
      <c r="X38" s="165">
        <f>ROUND(X90*Содержание!$H$8*(1+$H$14)*(1-$H$15)*(1-$H$16),0)</f>
        <v>693557</v>
      </c>
      <c r="Y38" s="165">
        <f>ROUND(Y90*Содержание!$H$8*(1+$H$14)*(1-$H$15)*(1-$H$16),0)</f>
        <v>703696</v>
      </c>
      <c r="Z38" s="165">
        <f>ROUND(Z90*Содержание!$H$8*(1+$H$14)*(1-$H$15)*(1-$H$16),0)</f>
        <v>705656</v>
      </c>
      <c r="AA38" s="165">
        <f>ROUND(AA90*Содержание!$H$8*(1+$H$14)*(1-$H$15)*(1-$H$16),0)</f>
        <v>708276</v>
      </c>
      <c r="AB38" s="165">
        <f>ROUND(AB90*Содержание!$H$8*(1+$H$14)*(1-$H$15)*(1-$H$16),0)</f>
        <v>735094</v>
      </c>
      <c r="AC38" s="165">
        <f>ROUND(AC90*Содержание!$H$8*(1+$H$14)*(1-$H$15)*(1-$H$16),0)</f>
        <v>739674</v>
      </c>
      <c r="AD38" s="165">
        <f>ROUND(AD90*Содержание!$H$8*(1+$H$14)*(1-$H$15)*(1-$H$16),0)</f>
        <v>743762</v>
      </c>
      <c r="AE38" s="165">
        <f>ROUND(AE90*Содержание!$H$8*(1+$H$14)*(1-$H$15)*(1-$H$16),0)</f>
        <v>822261</v>
      </c>
      <c r="AF38" s="165">
        <f>ROUND(AF90*Содержание!$H$8*(1+$H$14)*(1-$H$15)*(1-$H$16),0)</f>
        <v>845483</v>
      </c>
      <c r="AG38" s="165">
        <f>ROUND(AG90*Содержание!$H$8*(1+$H$14)*(1-$H$15)*(1-$H$16),0)</f>
        <v>853824</v>
      </c>
      <c r="AH38" s="165">
        <f>ROUND(AH90*Содержание!$H$8*(1+$H$14)*(1-$H$15)*(1-$H$16),0)</f>
        <v>906972</v>
      </c>
      <c r="AI38" s="165">
        <f>ROUND(AI90*Содержание!$H$8*(1+$H$14)*(1-$H$15)*(1-$H$16),0)</f>
        <v>927083</v>
      </c>
      <c r="AJ38" s="165">
        <f>ROUND(AJ90*Содержание!$H$8*(1+$H$14)*(1-$H$15)*(1-$H$16),0)</f>
        <v>948346</v>
      </c>
      <c r="AK38" s="165">
        <f>ROUND(AK90*Содержание!$H$8*(1+$H$14)*(1-$H$15)*(1-$H$16),0)</f>
        <v>963881</v>
      </c>
      <c r="AL38" s="165">
        <f>ROUND(AL90*Содержание!$H$8*(1+$H$14)*(1-$H$15)*(1-$H$16),0)</f>
        <v>983998</v>
      </c>
      <c r="AM38" s="165">
        <f>ROUND(AM90*Содержание!$H$8*(1+$H$14)*(1-$H$15)*(1-$H$16),0)</f>
        <v>1006566</v>
      </c>
      <c r="AN38" s="165">
        <f>ROUND(AN90*Содержание!$H$8*(1+$H$14)*(1-$H$15)*(1-$H$16),0)</f>
        <v>1008366</v>
      </c>
      <c r="AO38" s="165">
        <f>ROUND(AO90*Содержание!$H$8*(1+$H$14)*(1-$H$15)*(1-$H$16),0)</f>
        <v>1010487</v>
      </c>
      <c r="AP38" s="70"/>
      <c r="AQ38" s="109" t="s">
        <v>282</v>
      </c>
      <c r="AR38" s="13"/>
      <c r="AS38" s="93"/>
      <c r="AT38" s="93"/>
      <c r="AU38" s="93"/>
      <c r="AV38" s="109" t="s">
        <v>275</v>
      </c>
      <c r="AW38" s="93"/>
      <c r="AX38" s="93"/>
      <c r="AY38" s="93"/>
      <c r="AZ38" s="93"/>
    </row>
    <row r="39" spans="1:52">
      <c r="A39" s="160">
        <v>4125</v>
      </c>
      <c r="B39" s="165">
        <f>ROUND(B91*Содержание!$H$8*(1+$H$14)*(1-$H$15)*(1-$H$16),0)</f>
        <v>333779</v>
      </c>
      <c r="C39" s="165">
        <f>ROUND(C91*Содержание!$H$8*(1+$H$14)*(1-$H$15)*(1-$H$16),0)</f>
        <v>353074</v>
      </c>
      <c r="D39" s="165">
        <f>ROUND(D91*Содержание!$H$8*(1+$H$14)*(1-$H$15)*(1-$H$16),0)</f>
        <v>361905</v>
      </c>
      <c r="E39" s="165">
        <f>ROUND(E91*Содержание!$H$8*(1+$H$14)*(1-$H$15)*(1-$H$16),0)</f>
        <v>382183</v>
      </c>
      <c r="F39" s="165">
        <f>ROUND(F91*Содержание!$H$8*(1+$H$14)*(1-$H$15)*(1-$H$16),0)</f>
        <v>398536</v>
      </c>
      <c r="G39" s="165">
        <f>ROUND(G91*Содержание!$H$8*(1+$H$14)*(1-$H$15)*(1-$H$16),0)</f>
        <v>426666</v>
      </c>
      <c r="H39" s="165">
        <f>ROUND(H91*Содержание!$H$8*(1+$H$14)*(1-$H$15)*(1-$H$16),0)</f>
        <v>435990</v>
      </c>
      <c r="I39" s="165">
        <f>ROUND(I91*Содержание!$H$8*(1+$H$14)*(1-$H$15)*(1-$H$16),0)</f>
        <v>458555</v>
      </c>
      <c r="J39" s="165">
        <f>ROUND(J91*Содержание!$H$8*(1+$H$14)*(1-$H$15)*(1-$H$16),0)</f>
        <v>482105</v>
      </c>
      <c r="K39" s="165">
        <f>ROUND(K91*Содержание!$H$8*(1+$H$14)*(1-$H$15)*(1-$H$16),0)</f>
        <v>490284</v>
      </c>
      <c r="L39" s="165">
        <f>ROUND(L91*Содержание!$H$8*(1+$H$14)*(1-$H$15)*(1-$H$16),0)</f>
        <v>499602</v>
      </c>
      <c r="M39" s="165">
        <f>ROUND(M91*Содержание!$H$8*(1+$H$14)*(1-$H$15)*(1-$H$16),0)</f>
        <v>525115</v>
      </c>
      <c r="N39" s="165">
        <f>ROUND(N91*Содержание!$H$8*(1+$H$14)*(1-$H$15)*(1-$H$16),0)</f>
        <v>538523</v>
      </c>
      <c r="O39" s="165">
        <f>ROUND(O91*Содержание!$H$8*(1+$H$14)*(1-$H$15)*(1-$H$16),0)</f>
        <v>567501</v>
      </c>
      <c r="P39" s="165">
        <f>ROUND(P91*Содержание!$H$8*(1+$H$14)*(1-$H$15)*(1-$H$16),0)</f>
        <v>579572</v>
      </c>
      <c r="Q39" s="165">
        <f>ROUND(Q91*Содержание!$H$8*(1+$H$14)*(1-$H$15)*(1-$H$16),0)</f>
        <v>591184</v>
      </c>
      <c r="R39" s="165">
        <f>ROUND(R91*Содержание!$H$8*(1+$H$14)*(1-$H$15)*(1-$H$16),0)</f>
        <v>623725</v>
      </c>
      <c r="S39" s="165">
        <f>ROUND(S91*Содержание!$H$8*(1+$H$14)*(1-$H$15)*(1-$H$16),0)</f>
        <v>634522</v>
      </c>
      <c r="T39" s="165">
        <f>ROUND(T91*Содержание!$H$8*(1+$H$14)*(1-$H$15)*(1-$H$16),0)</f>
        <v>643516</v>
      </c>
      <c r="U39" s="165">
        <f>ROUND(U91*Содержание!$H$8*(1+$H$14)*(1-$H$15)*(1-$H$16),0)</f>
        <v>670499</v>
      </c>
      <c r="V39" s="165">
        <f>ROUND(V91*Содержание!$H$8*(1+$H$14)*(1-$H$15)*(1-$H$16),0)</f>
        <v>679655</v>
      </c>
      <c r="W39" s="165">
        <f>ROUND(W91*Содержание!$H$8*(1+$H$14)*(1-$H$15)*(1-$H$16),0)</f>
        <v>707684</v>
      </c>
      <c r="X39" s="165">
        <f>ROUND(X91*Содержание!$H$8*(1+$H$14)*(1-$H$15)*(1-$H$16),0)</f>
        <v>718415</v>
      </c>
      <c r="Y39" s="165">
        <f>ROUND(Y91*Содержание!$H$8*(1+$H$14)*(1-$H$15)*(1-$H$16),0)</f>
        <v>727899</v>
      </c>
      <c r="Z39" s="165">
        <f>ROUND(Z91*Содержание!$H$8*(1+$H$14)*(1-$H$15)*(1-$H$16),0)</f>
        <v>729859</v>
      </c>
      <c r="AA39" s="165">
        <f>ROUND(AA91*Содержание!$H$8*(1+$H$14)*(1-$H$15)*(1-$H$16),0)</f>
        <v>733131</v>
      </c>
      <c r="AB39" s="165">
        <f>ROUND(AB91*Содержание!$H$8*(1+$H$14)*(1-$H$15)*(1-$H$16),0)</f>
        <v>735422</v>
      </c>
      <c r="AC39" s="165">
        <f>ROUND(AC91*Содержание!$H$8*(1+$H$14)*(1-$H$15)*(1-$H$16),0)</f>
        <v>746540</v>
      </c>
      <c r="AD39" s="165">
        <f>ROUND(AD91*Содержание!$H$8*(1+$H$14)*(1-$H$15)*(1-$H$16),0)</f>
        <v>806726</v>
      </c>
      <c r="AE39" s="165">
        <f>ROUND(AE91*Содержание!$H$8*(1+$H$14)*(1-$H$15)*(1-$H$16),0)</f>
        <v>847280</v>
      </c>
      <c r="AF39" s="165">
        <f>ROUND(AF91*Содержание!$H$8*(1+$H$14)*(1-$H$15)*(1-$H$16),0)</f>
        <v>855129</v>
      </c>
      <c r="AG39" s="165">
        <f>ROUND(AG91*Содержание!$H$8*(1+$H$14)*(1-$H$15)*(1-$H$16),0)</f>
        <v>863633</v>
      </c>
      <c r="AH39" s="165">
        <f>ROUND(AH91*Содержание!$H$8*(1+$H$14)*(1-$H$15)*(1-$H$16),0)</f>
        <v>929211</v>
      </c>
      <c r="AI39" s="165">
        <f>ROUND(AI91*Содержание!$H$8*(1+$H$14)*(1-$H$15)*(1-$H$16),0)</f>
        <v>931011</v>
      </c>
      <c r="AJ39" s="165">
        <f>ROUND(AJ91*Содержание!$H$8*(1+$H$14)*(1-$H$15)*(1-$H$16),0)</f>
        <v>949162</v>
      </c>
      <c r="AK39" s="165">
        <f>ROUND(AK91*Содержание!$H$8*(1+$H$14)*(1-$H$15)*(1-$H$16),0)</f>
        <v>975656</v>
      </c>
      <c r="AL39" s="165">
        <f>ROUND(AL91*Содержание!$H$8*(1+$H$14)*(1-$H$15)*(1-$H$16),0)</f>
        <v>984979</v>
      </c>
      <c r="AM39" s="165">
        <f>ROUND(AM91*Содержание!$H$8*(1+$H$14)*(1-$H$15)*(1-$H$16),0)</f>
        <v>1007219</v>
      </c>
      <c r="AN39" s="165">
        <f>ROUND(AN91*Содержание!$H$8*(1+$H$14)*(1-$H$15)*(1-$H$16),0)</f>
        <v>1008690</v>
      </c>
      <c r="AO39" s="165">
        <f>ROUND(AO91*Содержание!$H$8*(1+$H$14)*(1-$H$15)*(1-$H$16),0)</f>
        <v>1056444</v>
      </c>
      <c r="AP39" s="70"/>
      <c r="AQ39" s="1"/>
      <c r="AR39" s="1"/>
      <c r="AS39" s="1"/>
      <c r="AT39" s="1"/>
      <c r="AU39" s="1"/>
      <c r="AW39" s="93"/>
      <c r="AX39" s="93"/>
      <c r="AY39" s="93"/>
      <c r="AZ39" s="93"/>
    </row>
    <row r="40" spans="1:52">
      <c r="A40" s="160">
        <v>4250</v>
      </c>
      <c r="B40" s="165">
        <f>ROUND(B92*Содержание!$H$8*(1+$H$14)*(1-$H$15)*(1-$H$16),0)</f>
        <v>340649</v>
      </c>
      <c r="C40" s="165">
        <f>ROUND(C92*Содержание!$H$8*(1+$H$14)*(1-$H$15)*(1-$H$16),0)</f>
        <v>358142</v>
      </c>
      <c r="D40" s="165">
        <f>ROUND(D92*Содержание!$H$8*(1+$H$14)*(1-$H$15)*(1-$H$16),0)</f>
        <v>365995</v>
      </c>
      <c r="E40" s="165">
        <f>ROUND(E92*Содержание!$H$8*(1+$H$14)*(1-$H$15)*(1-$H$16),0)</f>
        <v>397559</v>
      </c>
      <c r="F40" s="165">
        <f>ROUND(F92*Содержание!$H$8*(1+$H$14)*(1-$H$15)*(1-$H$16),0)</f>
        <v>415380</v>
      </c>
      <c r="G40" s="165">
        <f>ROUND(G92*Содержание!$H$8*(1+$H$14)*(1-$H$15)*(1-$H$16),0)</f>
        <v>430704</v>
      </c>
      <c r="H40" s="165">
        <f>ROUND(H92*Содержание!$H$8*(1+$H$14)*(1-$H$15)*(1-$H$16),0)</f>
        <v>440729</v>
      </c>
      <c r="I40" s="165">
        <f>ROUND(I92*Содержание!$H$8*(1+$H$14)*(1-$H$15)*(1-$H$16),0)</f>
        <v>463299</v>
      </c>
      <c r="J40" s="165">
        <f>ROUND(J92*Содержание!$H$8*(1+$H$14)*(1-$H$15)*(1-$H$16),0)</f>
        <v>487503</v>
      </c>
      <c r="K40" s="165">
        <f>ROUND(K92*Содержание!$H$8*(1+$H$14)*(1-$H$15)*(1-$H$16),0)</f>
        <v>496171</v>
      </c>
      <c r="L40" s="165">
        <f>ROUND(L92*Содержание!$H$8*(1+$H$14)*(1-$H$15)*(1-$H$16),0)</f>
        <v>505980</v>
      </c>
      <c r="M40" s="165">
        <f>ROUND(M92*Содержание!$H$8*(1+$H$14)*(1-$H$15)*(1-$H$16),0)</f>
        <v>530839</v>
      </c>
      <c r="N40" s="165">
        <f>ROUND(N92*Содержание!$H$8*(1+$H$14)*(1-$H$15)*(1-$H$16),0)</f>
        <v>545228</v>
      </c>
      <c r="O40" s="165">
        <f>ROUND(O92*Содержание!$H$8*(1+$H$14)*(1-$H$15)*(1-$H$16),0)</f>
        <v>573192</v>
      </c>
      <c r="P40" s="165">
        <f>ROUND(P92*Содержание!$H$8*(1+$H$14)*(1-$H$15)*(1-$H$16),0)</f>
        <v>585135</v>
      </c>
      <c r="Q40" s="165">
        <f>ROUND(Q92*Содержание!$H$8*(1+$H$14)*(1-$H$15)*(1-$H$16),0)</f>
        <v>595926</v>
      </c>
      <c r="R40" s="165">
        <f>ROUND(R92*Содержание!$H$8*(1+$H$14)*(1-$H$15)*(1-$H$16),0)</f>
        <v>628796</v>
      </c>
      <c r="S40" s="165">
        <f>ROUND(S92*Содержание!$H$8*(1+$H$14)*(1-$H$15)*(1-$H$16),0)</f>
        <v>639591</v>
      </c>
      <c r="T40" s="165">
        <f>ROUND(T92*Содержание!$H$8*(1+$H$14)*(1-$H$15)*(1-$H$16),0)</f>
        <v>649237</v>
      </c>
      <c r="U40" s="165">
        <f>ROUND(U92*Содержание!$H$8*(1+$H$14)*(1-$H$15)*(1-$H$16),0)</f>
        <v>679655</v>
      </c>
      <c r="V40" s="165">
        <f>ROUND(V92*Содержание!$H$8*(1+$H$14)*(1-$H$15)*(1-$H$16),0)</f>
        <v>687833</v>
      </c>
      <c r="W40" s="165">
        <f>ROUND(W92*Содержание!$H$8*(1+$H$14)*(1-$H$15)*(1-$H$16),0)</f>
        <v>716943</v>
      </c>
      <c r="X40" s="165">
        <f>ROUND(X92*Содержание!$H$8*(1+$H$14)*(1-$H$15)*(1-$H$16),0)</f>
        <v>726262</v>
      </c>
      <c r="Y40" s="165">
        <f>ROUND(Y92*Содержание!$H$8*(1+$H$14)*(1-$H$15)*(1-$H$16),0)</f>
        <v>736403</v>
      </c>
      <c r="Z40" s="165">
        <f>ROUND(Z92*Содержание!$H$8*(1+$H$14)*(1-$H$15)*(1-$H$16),0)</f>
        <v>739674</v>
      </c>
      <c r="AA40" s="165">
        <f>ROUND(AA92*Содержание!$H$8*(1+$H$14)*(1-$H$15)*(1-$H$16),0)</f>
        <v>742945</v>
      </c>
      <c r="AB40" s="165">
        <f>ROUND(AB92*Содержание!$H$8*(1+$H$14)*(1-$H$15)*(1-$H$16),0)</f>
        <v>750795</v>
      </c>
      <c r="AC40" s="165">
        <f>ROUND(AC92*Содержание!$H$8*(1+$H$14)*(1-$H$15)*(1-$H$16),0)</f>
        <v>809178</v>
      </c>
      <c r="AD40" s="165">
        <f>ROUND(AD92*Содержание!$H$8*(1+$H$14)*(1-$H$15)*(1-$H$16),0)</f>
        <v>847769</v>
      </c>
      <c r="AE40" s="165">
        <f>ROUND(AE92*Содержание!$H$8*(1+$H$14)*(1-$H$15)*(1-$H$16),0)</f>
        <v>859058</v>
      </c>
      <c r="AF40" s="165">
        <f>ROUND(AF92*Содержание!$H$8*(1+$H$14)*(1-$H$15)*(1-$H$16),0)</f>
        <v>902555</v>
      </c>
      <c r="AG40" s="165">
        <f>ROUND(AG92*Содержание!$H$8*(1+$H$14)*(1-$H$15)*(1-$H$16),0)</f>
        <v>911223</v>
      </c>
      <c r="AH40" s="165">
        <f>ROUND(AH92*Содержание!$H$8*(1+$H$14)*(1-$H$15)*(1-$H$16),0)</f>
        <v>930684</v>
      </c>
      <c r="AI40" s="165">
        <f>ROUND(AI92*Содержание!$H$8*(1+$H$14)*(1-$H$15)*(1-$H$16),0)</f>
        <v>950469</v>
      </c>
      <c r="AJ40" s="165">
        <f>ROUND(AJ92*Содержание!$H$8*(1+$H$14)*(1-$H$15)*(1-$H$16),0)</f>
        <v>960447</v>
      </c>
      <c r="AK40" s="165">
        <f>ROUND(AK92*Содержание!$H$8*(1+$H$14)*(1-$H$15)*(1-$H$16),0)</f>
        <v>987105</v>
      </c>
      <c r="AL40" s="165">
        <f>ROUND(AL92*Содержание!$H$8*(1+$H$14)*(1-$H$15)*(1-$H$16),0)</f>
        <v>999698</v>
      </c>
      <c r="AM40" s="165">
        <f>ROUND(AM92*Содержание!$H$8*(1+$H$14)*(1-$H$15)*(1-$H$16),0)</f>
        <v>1008366</v>
      </c>
      <c r="AN40" s="165">
        <f>ROUND(AN92*Содержание!$H$8*(1+$H$14)*(1-$H$15)*(1-$H$16),0)</f>
        <v>1060040</v>
      </c>
      <c r="AO40" s="165">
        <f>ROUND(AO92*Содержание!$H$8*(1+$H$14)*(1-$H$15)*(1-$H$16),0)</f>
        <v>1060697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ROUND(B93*Содержание!$H$8*(1+$H$14)*(1-$H$15)*(1-$H$16),0)</f>
        <v>348988</v>
      </c>
      <c r="C41" s="165">
        <f>ROUND(C93*Содержание!$H$8*(1+$H$14)*(1-$H$15)*(1-$H$16),0)</f>
        <v>361905</v>
      </c>
      <c r="D41" s="165">
        <f>ROUND(D93*Содержание!$H$8*(1+$H$14)*(1-$H$15)*(1-$H$16),0)</f>
        <v>369100</v>
      </c>
      <c r="E41" s="165">
        <f>ROUND(E93*Содержание!$H$8*(1+$H$14)*(1-$H$15)*(1-$H$16),0)</f>
        <v>400337</v>
      </c>
      <c r="F41" s="165">
        <f>ROUND(F93*Содержание!$H$8*(1+$H$14)*(1-$H$15)*(1-$H$16),0)</f>
        <v>418326</v>
      </c>
      <c r="G41" s="165">
        <f>ROUND(G93*Содержание!$H$8*(1+$H$14)*(1-$H$15)*(1-$H$16),0)</f>
        <v>434023</v>
      </c>
      <c r="H41" s="165">
        <f>ROUND(H93*Содержание!$H$8*(1+$H$14)*(1-$H$15)*(1-$H$16),0)</f>
        <v>444654</v>
      </c>
      <c r="I41" s="165">
        <f>ROUND(I93*Содержание!$H$8*(1+$H$14)*(1-$H$15)*(1-$H$16),0)</f>
        <v>469023</v>
      </c>
      <c r="J41" s="165">
        <f>ROUND(J93*Содержание!$H$8*(1+$H$14)*(1-$H$15)*(1-$H$16),0)</f>
        <v>492896</v>
      </c>
      <c r="K41" s="165">
        <f>ROUND(K93*Содержание!$H$8*(1+$H$14)*(1-$H$15)*(1-$H$16),0)</f>
        <v>501565</v>
      </c>
      <c r="L41" s="165">
        <f>ROUND(L93*Содержание!$H$8*(1+$H$14)*(1-$H$15)*(1-$H$16),0)</f>
        <v>512360</v>
      </c>
      <c r="M41" s="165">
        <f>ROUND(M93*Содержание!$H$8*(1+$H$14)*(1-$H$15)*(1-$H$16),0)</f>
        <v>537706</v>
      </c>
      <c r="N41" s="165">
        <f>ROUND(N93*Содержание!$H$8*(1+$H$14)*(1-$H$15)*(1-$H$16),0)</f>
        <v>551933</v>
      </c>
      <c r="O41" s="165">
        <f>ROUND(O93*Содержание!$H$8*(1+$H$14)*(1-$H$15)*(1-$H$16),0)</f>
        <v>580717</v>
      </c>
      <c r="P41" s="165">
        <f>ROUND(P93*Содержание!$H$8*(1+$H$14)*(1-$H$15)*(1-$H$16),0)</f>
        <v>592326</v>
      </c>
      <c r="Q41" s="165">
        <f>ROUND(Q93*Содержание!$H$8*(1+$H$14)*(1-$H$15)*(1-$H$16),0)</f>
        <v>627161</v>
      </c>
      <c r="R41" s="165">
        <f>ROUND(R93*Содержание!$H$8*(1+$H$14)*(1-$H$15)*(1-$H$16),0)</f>
        <v>635337</v>
      </c>
      <c r="S41" s="165">
        <f>ROUND(S93*Содержание!$H$8*(1+$H$14)*(1-$H$15)*(1-$H$16),0)</f>
        <v>647438</v>
      </c>
      <c r="T41" s="165">
        <f>ROUND(T93*Содержание!$H$8*(1+$H$14)*(1-$H$15)*(1-$H$16),0)</f>
        <v>657743</v>
      </c>
      <c r="U41" s="165">
        <f>ROUND(U93*Содержание!$H$8*(1+$H$14)*(1-$H$15)*(1-$H$16),0)</f>
        <v>687507</v>
      </c>
      <c r="V41" s="165">
        <f>ROUND(V93*Содержание!$H$8*(1+$H$14)*(1-$H$15)*(1-$H$16),0)</f>
        <v>696501</v>
      </c>
      <c r="W41" s="165">
        <f>ROUND(W93*Содержание!$H$8*(1+$H$14)*(1-$H$15)*(1-$H$16),0)</f>
        <v>723843</v>
      </c>
      <c r="X41" s="165">
        <f>ROUND(X93*Содержание!$H$8*(1+$H$14)*(1-$H$15)*(1-$H$16),0)</f>
        <v>734305</v>
      </c>
      <c r="Y41" s="165">
        <f>ROUND(Y93*Содержание!$H$8*(1+$H$14)*(1-$H$15)*(1-$H$16),0)</f>
        <v>767312</v>
      </c>
      <c r="Z41" s="165">
        <f>ROUND(Z93*Содержание!$H$8*(1+$H$14)*(1-$H$15)*(1-$H$16),0)</f>
        <v>759462</v>
      </c>
      <c r="AA41" s="165">
        <f>ROUND(AA93*Содержание!$H$8*(1+$H$14)*(1-$H$15)*(1-$H$16),0)</f>
        <v>768621</v>
      </c>
      <c r="AB41" s="165">
        <f>ROUND(AB93*Содержание!$H$8*(1+$H$14)*(1-$H$15)*(1-$H$16),0)</f>
        <v>809668</v>
      </c>
      <c r="AC41" s="165">
        <f>ROUND(AC93*Содержание!$H$8*(1+$H$14)*(1-$H$15)*(1-$H$16),0)</f>
        <v>851857</v>
      </c>
      <c r="AD41" s="165">
        <f>ROUND(AD93*Содержание!$H$8*(1+$H$14)*(1-$H$15)*(1-$H$16),0)</f>
        <v>861019</v>
      </c>
      <c r="AE41" s="165">
        <f>ROUND(AE93*Содержание!$H$8*(1+$H$14)*(1-$H$15)*(1-$H$16),0)</f>
        <v>907791</v>
      </c>
      <c r="AF41" s="165">
        <f>ROUND(AF93*Содержание!$H$8*(1+$H$14)*(1-$H$15)*(1-$H$16),0)</f>
        <v>913350</v>
      </c>
      <c r="AG41" s="165">
        <f>ROUND(AG93*Содержание!$H$8*(1+$H$14)*(1-$H$15)*(1-$H$16),0)</f>
        <v>924631</v>
      </c>
      <c r="AH41" s="165">
        <f>ROUND(AH93*Содержание!$H$8*(1+$H$14)*(1-$H$15)*(1-$H$16),0)</f>
        <v>983998</v>
      </c>
      <c r="AI41" s="165">
        <f>ROUND(AI93*Содержание!$H$8*(1+$H$14)*(1-$H$15)*(1-$H$16),0)</f>
        <v>985142</v>
      </c>
      <c r="AJ41" s="165">
        <f>ROUND(AJ93*Содержание!$H$8*(1+$H$14)*(1-$H$15)*(1-$H$16),0)</f>
        <v>987105</v>
      </c>
      <c r="AK41" s="165">
        <f>ROUND(AK93*Содержание!$H$8*(1+$H$14)*(1-$H$15)*(1-$H$16),0)</f>
        <v>998880</v>
      </c>
      <c r="AL41" s="165">
        <f>ROUND(AL93*Содержание!$H$8*(1+$H$14)*(1-$H$15)*(1-$H$16),0)</f>
        <v>1010978</v>
      </c>
      <c r="AM41" s="165">
        <f>ROUND(AM93*Содержание!$H$8*(1+$H$14)*(1-$H$15)*(1-$H$16),0)</f>
        <v>1052027</v>
      </c>
      <c r="AN41" s="165">
        <f>ROUND(AN93*Содержание!$H$8*(1+$H$14)*(1-$H$15)*(1-$H$16),0)</f>
        <v>1060370</v>
      </c>
      <c r="AO41" s="165">
        <f>ROUND(AO93*Содержание!$H$8*(1+$H$14)*(1-$H$15)*(1-$H$16),0)</f>
        <v>1062002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ROUND(B94*Содержание!$H$8*(1+$H$14)*(1-$H$15)*(1-$H$16),0)</f>
        <v>356019</v>
      </c>
      <c r="C42" s="165">
        <f>ROUND(C94*Содержание!$H$8*(1+$H$14)*(1-$H$15)*(1-$H$16),0)</f>
        <v>386436</v>
      </c>
      <c r="D42" s="165">
        <f>ROUND(D94*Содержание!$H$8*(1+$H$14)*(1-$H$15)*(1-$H$16),0)</f>
        <v>396902</v>
      </c>
      <c r="E42" s="165">
        <f>ROUND(E94*Содержание!$H$8*(1+$H$14)*(1-$H$15)*(1-$H$16),0)</f>
        <v>418979</v>
      </c>
      <c r="F42" s="165">
        <f>ROUND(F94*Содержание!$H$8*(1+$H$14)*(1-$H$15)*(1-$H$16),0)</f>
        <v>438768</v>
      </c>
      <c r="G42" s="165">
        <f>ROUND(G94*Содержание!$H$8*(1+$H$14)*(1-$H$15)*(1-$H$16),0)</f>
        <v>469634</v>
      </c>
      <c r="H42" s="165">
        <f>ROUND(H94*Содержание!$H$8*(1+$H$14)*(1-$H$15)*(1-$H$16),0)</f>
        <v>478669</v>
      </c>
      <c r="I42" s="165">
        <f>ROUND(I94*Содержание!$H$8*(1+$H$14)*(1-$H$15)*(1-$H$16),0)</f>
        <v>503038</v>
      </c>
      <c r="J42" s="165">
        <f>ROUND(J94*Содержание!$H$8*(1+$H$14)*(1-$H$15)*(1-$H$16),0)</f>
        <v>514320</v>
      </c>
      <c r="K42" s="165">
        <f>ROUND(K94*Содержание!$H$8*(1+$H$14)*(1-$H$15)*(1-$H$16),0)</f>
        <v>524622</v>
      </c>
      <c r="L42" s="165">
        <f>ROUND(L94*Содержание!$H$8*(1+$H$14)*(1-$H$15)*(1-$H$16),0)</f>
        <v>535418</v>
      </c>
      <c r="M42" s="165">
        <f>ROUND(M94*Содержание!$H$8*(1+$H$14)*(1-$H$15)*(1-$H$16),0)</f>
        <v>562728</v>
      </c>
      <c r="N42" s="165">
        <f>ROUND(N94*Содержание!$H$8*(1+$H$14)*(1-$H$15)*(1-$H$16),0)</f>
        <v>579082</v>
      </c>
      <c r="O42" s="165">
        <f>ROUND(O94*Содержание!$H$8*(1+$H$14)*(1-$H$15)*(1-$H$16),0)</f>
        <v>611461</v>
      </c>
      <c r="P42" s="165">
        <f>ROUND(P94*Содержание!$H$8*(1+$H$14)*(1-$H$15)*(1-$H$16),0)</f>
        <v>621436</v>
      </c>
      <c r="Q42" s="165">
        <f>ROUND(Q94*Содержание!$H$8*(1+$H$14)*(1-$H$15)*(1-$H$16),0)</f>
        <v>638773</v>
      </c>
      <c r="R42" s="165">
        <f>ROUND(R94*Содержание!$H$8*(1+$H$14)*(1-$H$15)*(1-$H$16),0)</f>
        <v>687373</v>
      </c>
      <c r="S42" s="165">
        <f>ROUND(S94*Содержание!$H$8*(1+$H$14)*(1-$H$15)*(1-$H$16),0)</f>
        <v>699991</v>
      </c>
      <c r="T42" s="165">
        <f>ROUND(T94*Содержание!$H$8*(1+$H$14)*(1-$H$15)*(1-$H$16),0)</f>
        <v>711070</v>
      </c>
      <c r="U42" s="165">
        <f>ROUND(U94*Содержание!$H$8*(1+$H$14)*(1-$H$15)*(1-$H$16),0)</f>
        <v>730025</v>
      </c>
      <c r="V42" s="165">
        <f>ROUND(V94*Содержание!$H$8*(1+$H$14)*(1-$H$15)*(1-$H$16),0)</f>
        <v>754722</v>
      </c>
      <c r="W42" s="165">
        <f>ROUND(W94*Содержание!$H$8*(1+$H$14)*(1-$H$15)*(1-$H$16),0)</f>
        <v>786929</v>
      </c>
      <c r="X42" s="165">
        <f>ROUND(X94*Содержание!$H$8*(1+$H$14)*(1-$H$15)*(1-$H$16),0)</f>
        <v>797087</v>
      </c>
      <c r="Y42" s="165">
        <f>ROUND(Y94*Содержание!$H$8*(1+$H$14)*(1-$H$15)*(1-$H$16),0)</f>
        <v>807868</v>
      </c>
      <c r="Z42" s="165">
        <f>ROUND(Z94*Содержание!$H$8*(1+$H$14)*(1-$H$15)*(1-$H$16),0)</f>
        <v>838288</v>
      </c>
      <c r="AA42" s="165">
        <f>ROUND(AA94*Содержание!$H$8*(1+$H$14)*(1-$H$15)*(1-$H$16),0)</f>
        <v>865925</v>
      </c>
      <c r="AB42" s="165">
        <f>ROUND(AB94*Содержание!$H$8*(1+$H$14)*(1-$H$15)*(1-$H$16),0)</f>
        <v>909913</v>
      </c>
      <c r="AC42" s="165">
        <f>ROUND(AC94*Содержание!$H$8*(1+$H$14)*(1-$H$15)*(1-$H$16),0)</f>
        <v>918909</v>
      </c>
      <c r="AD42" s="165">
        <f>ROUND(AD94*Содержание!$H$8*(1+$H$14)*(1-$H$15)*(1-$H$16),0)</f>
        <v>932156</v>
      </c>
      <c r="AE42" s="165">
        <f>ROUND(AE94*Содержание!$H$8*(1+$H$14)*(1-$H$15)*(1-$H$16),0)</f>
        <v>943439</v>
      </c>
      <c r="AF42" s="165">
        <f>ROUND(AF94*Содержание!$H$8*(1+$H$14)*(1-$H$15)*(1-$H$16),0)</f>
        <v>949492</v>
      </c>
      <c r="AG42" s="165">
        <f>ROUND(AG94*Содержание!$H$8*(1+$H$14)*(1-$H$15)*(1-$H$16),0)</f>
        <v>978599</v>
      </c>
      <c r="AH42" s="165">
        <f>ROUND(AH94*Содержание!$H$8*(1+$H$14)*(1-$H$15)*(1-$H$16),0)</f>
        <v>999371</v>
      </c>
      <c r="AI42" s="165">
        <f>ROUND(AI94*Содержание!$H$8*(1+$H$14)*(1-$H$15)*(1-$H$16),0)</f>
        <v>1001658</v>
      </c>
      <c r="AJ42" s="165">
        <f>ROUND(AJ94*Содержание!$H$8*(1+$H$14)*(1-$H$15)*(1-$H$16),0)</f>
        <v>1063311</v>
      </c>
      <c r="AK42" s="165">
        <f>ROUND(AK94*Содержание!$H$8*(1+$H$14)*(1-$H$15)*(1-$H$16),0)</f>
        <v>1064945</v>
      </c>
      <c r="AL42" s="165">
        <f>ROUND(AL94*Содержание!$H$8*(1+$H$14)*(1-$H$15)*(1-$H$16),0)</f>
        <v>1072961</v>
      </c>
      <c r="AM42" s="165">
        <f>ROUND(AM94*Содержание!$H$8*(1+$H$14)*(1-$H$15)*(1-$H$16),0)</f>
        <v>1089478</v>
      </c>
      <c r="AN42" s="165">
        <f>ROUND(AN94*Содержание!$H$8*(1+$H$14)*(1-$H$15)*(1-$H$16),0)</f>
        <v>1096184</v>
      </c>
      <c r="AO42" s="165">
        <f>ROUND(AO94*Содержание!$H$8*(1+$H$14)*(1-$H$15)*(1-$H$16),0)</f>
        <v>1129050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ROUND(B95*Содержание!$H$8*(1+$H$14)*(1-$H$15)*(1-$H$16),0)</f>
        <v>369757</v>
      </c>
      <c r="C43" s="165">
        <f>ROUND(C95*Содержание!$H$8*(1+$H$14)*(1-$H$15)*(1-$H$16),0)</f>
        <v>390197</v>
      </c>
      <c r="D43" s="165">
        <f>ROUND(D95*Содержание!$H$8*(1+$H$14)*(1-$H$15)*(1-$H$16),0)</f>
        <v>401319</v>
      </c>
      <c r="E43" s="165">
        <f>ROUND(E95*Содержание!$H$8*(1+$H$14)*(1-$H$15)*(1-$H$16),0)</f>
        <v>424048</v>
      </c>
      <c r="F43" s="165">
        <f>ROUND(F95*Содержание!$H$8*(1+$H$14)*(1-$H$15)*(1-$H$16),0)</f>
        <v>442858</v>
      </c>
      <c r="G43" s="165">
        <f>ROUND(G95*Содержание!$H$8*(1+$H$14)*(1-$H$15)*(1-$H$16),0)</f>
        <v>474747</v>
      </c>
      <c r="H43" s="165">
        <f>ROUND(H95*Содержание!$H$8*(1+$H$14)*(1-$H$15)*(1-$H$16),0)</f>
        <v>485211</v>
      </c>
      <c r="I43" s="165">
        <f>ROUND(I95*Содержание!$H$8*(1+$H$14)*(1-$H$15)*(1-$H$16),0)</f>
        <v>510885</v>
      </c>
      <c r="J43" s="165">
        <f>ROUND(J95*Содержание!$H$8*(1+$H$14)*(1-$H$15)*(1-$H$16),0)</f>
        <v>536727</v>
      </c>
      <c r="K43" s="165">
        <f>ROUND(K95*Содержание!$H$8*(1+$H$14)*(1-$H$15)*(1-$H$16),0)</f>
        <v>545720</v>
      </c>
      <c r="L43" s="165">
        <f>ROUND(L95*Содержание!$H$8*(1+$H$14)*(1-$H$15)*(1-$H$16),0)</f>
        <v>558313</v>
      </c>
      <c r="M43" s="165">
        <f>ROUND(M95*Содержание!$H$8*(1+$H$14)*(1-$H$15)*(1-$H$16),0)</f>
        <v>571231</v>
      </c>
      <c r="N43" s="165">
        <f>ROUND(N95*Содержание!$H$8*(1+$H$14)*(1-$H$15)*(1-$H$16),0)</f>
        <v>605411</v>
      </c>
      <c r="O43" s="165">
        <f>ROUND(O95*Содержание!$H$8*(1+$H$14)*(1-$H$15)*(1-$H$16),0)</f>
        <v>637669</v>
      </c>
      <c r="P43" s="165">
        <f>ROUND(P95*Содержание!$H$8*(1+$H$14)*(1-$H$15)*(1-$H$16),0)</f>
        <v>649671</v>
      </c>
      <c r="Q43" s="165">
        <f>ROUND(Q95*Содержание!$H$8*(1+$H$14)*(1-$H$15)*(1-$H$16),0)</f>
        <v>660443</v>
      </c>
      <c r="R43" s="165">
        <f>ROUND(R95*Содержание!$H$8*(1+$H$14)*(1-$H$15)*(1-$H$16),0)</f>
        <v>694758</v>
      </c>
      <c r="S43" s="165">
        <f>ROUND(S95*Содержание!$H$8*(1+$H$14)*(1-$H$15)*(1-$H$16),0)</f>
        <v>707622</v>
      </c>
      <c r="T43" s="165">
        <f>ROUND(T95*Содержание!$H$8*(1+$H$14)*(1-$H$15)*(1-$H$16),0)</f>
        <v>718415</v>
      </c>
      <c r="U43" s="165">
        <f>ROUND(U95*Содержание!$H$8*(1+$H$14)*(1-$H$15)*(1-$H$16),0)</f>
        <v>749977</v>
      </c>
      <c r="V43" s="165">
        <f>ROUND(V95*Содержание!$H$8*(1+$H$14)*(1-$H$15)*(1-$H$16),0)</f>
        <v>761423</v>
      </c>
      <c r="W43" s="165">
        <f>ROUND(W95*Содержание!$H$8*(1+$H$14)*(1-$H$15)*(1-$H$16),0)</f>
        <v>794010</v>
      </c>
      <c r="X43" s="165">
        <f>ROUND(X95*Содержание!$H$8*(1+$H$14)*(1-$H$15)*(1-$H$16),0)</f>
        <v>805396</v>
      </c>
      <c r="Y43" s="165">
        <f>ROUND(Y95*Содержание!$H$8*(1+$H$14)*(1-$H$15)*(1-$H$16),0)</f>
        <v>816629</v>
      </c>
      <c r="Z43" s="165">
        <f>ROUND(Z95*Содержание!$H$8*(1+$H$14)*(1-$H$15)*(1-$H$16),0)</f>
        <v>878516</v>
      </c>
      <c r="AA43" s="165">
        <f>ROUND(AA95*Содержание!$H$8*(1+$H$14)*(1-$H$15)*(1-$H$16),0)</f>
        <v>892415</v>
      </c>
      <c r="AB43" s="165">
        <f>ROUND(AB95*Содержание!$H$8*(1+$H$14)*(1-$H$15)*(1-$H$16),0)</f>
        <v>919891</v>
      </c>
      <c r="AC43" s="165">
        <f>ROUND(AC95*Содержание!$H$8*(1+$H$14)*(1-$H$15)*(1-$H$16),0)</f>
        <v>932481</v>
      </c>
      <c r="AD43" s="165">
        <f>ROUND(AD95*Содержание!$H$8*(1+$H$14)*(1-$H$15)*(1-$H$16),0)</f>
        <v>944587</v>
      </c>
      <c r="AE43" s="165">
        <f>ROUND(AE95*Содержание!$H$8*(1+$H$14)*(1-$H$15)*(1-$H$16),0)</f>
        <v>950799</v>
      </c>
      <c r="AF43" s="165">
        <f>ROUND(AF95*Содержание!$H$8*(1+$H$14)*(1-$H$15)*(1-$H$16),0)</f>
        <v>979908</v>
      </c>
      <c r="AG43" s="165">
        <f>ROUND(AG95*Содержание!$H$8*(1+$H$14)*(1-$H$15)*(1-$H$16),0)</f>
        <v>989884</v>
      </c>
      <c r="AH43" s="165">
        <f>ROUND(AH95*Содержание!$H$8*(1+$H$14)*(1-$H$15)*(1-$H$16),0)</f>
        <v>1010652</v>
      </c>
      <c r="AI43" s="165">
        <f>ROUND(AI95*Содержание!$H$8*(1+$H$14)*(1-$H$15)*(1-$H$16),0)</f>
        <v>1023573</v>
      </c>
      <c r="AJ43" s="165">
        <f>ROUND(AJ95*Содержание!$H$8*(1+$H$14)*(1-$H$15)*(1-$H$16),0)</f>
        <v>1071160</v>
      </c>
      <c r="AK43" s="165">
        <f>ROUND(AK95*Содержание!$H$8*(1+$H$14)*(1-$H$15)*(1-$H$16),0)</f>
        <v>1072961</v>
      </c>
      <c r="AL43" s="165">
        <f>ROUND(AL95*Содержание!$H$8*(1+$H$14)*(1-$H$15)*(1-$H$16),0)</f>
        <v>1081465</v>
      </c>
      <c r="AM43" s="165">
        <f>ROUND(AM95*Содержание!$H$8*(1+$H$14)*(1-$H$15)*(1-$H$16),0)</f>
        <v>1091276</v>
      </c>
      <c r="AN43" s="165">
        <f>ROUND(AN95*Содержание!$H$8*(1+$H$14)*(1-$H$15)*(1-$H$16),0)</f>
        <v>1132323</v>
      </c>
      <c r="AO43" s="165">
        <f>ROUND(AO95*Содержание!$H$8*(1+$H$14)*(1-$H$15)*(1-$H$16),0)</f>
        <v>1141646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ROUND(B96*Содержание!$H$8*(1+$H$14)*(1-$H$15)*(1-$H$16),0)</f>
        <v>377118</v>
      </c>
      <c r="C44" s="165">
        <f>ROUND(C96*Содержание!$H$8*(1+$H$14)*(1-$H$15)*(1-$H$16),0)</f>
        <v>394614</v>
      </c>
      <c r="D44" s="165">
        <f>ROUND(D96*Содержание!$H$8*(1+$H$14)*(1-$H$15)*(1-$H$16),0)</f>
        <v>405732</v>
      </c>
      <c r="E44" s="165">
        <f>ROUND(E96*Содержание!$H$8*(1+$H$14)*(1-$H$15)*(1-$H$16),0)</f>
        <v>440239</v>
      </c>
      <c r="F44" s="165">
        <f>ROUND(F96*Содержание!$H$8*(1+$H$14)*(1-$H$15)*(1-$H$16),0)</f>
        <v>461169</v>
      </c>
      <c r="G44" s="165">
        <f>ROUND(G96*Содержание!$H$8*(1+$H$14)*(1-$H$15)*(1-$H$16),0)</f>
        <v>479652</v>
      </c>
      <c r="H44" s="165">
        <f>ROUND(H96*Содержание!$H$8*(1+$H$14)*(1-$H$15)*(1-$H$16),0)</f>
        <v>490775</v>
      </c>
      <c r="I44" s="165">
        <f>ROUND(I96*Содержание!$H$8*(1+$H$14)*(1-$H$15)*(1-$H$16),0)</f>
        <v>515792</v>
      </c>
      <c r="J44" s="165">
        <f>ROUND(J96*Содержание!$H$8*(1+$H$14)*(1-$H$15)*(1-$H$16),0)</f>
        <v>542285</v>
      </c>
      <c r="K44" s="165">
        <f>ROUND(K96*Содержание!$H$8*(1+$H$14)*(1-$H$15)*(1-$H$16),0)</f>
        <v>552263</v>
      </c>
      <c r="L44" s="165">
        <f>ROUND(L96*Содержание!$H$8*(1+$H$14)*(1-$H$15)*(1-$H$16),0)</f>
        <v>562891</v>
      </c>
      <c r="M44" s="165">
        <f>ROUND(M96*Содержание!$H$8*(1+$H$14)*(1-$H$15)*(1-$H$16),0)</f>
        <v>591673</v>
      </c>
      <c r="N44" s="165">
        <f>ROUND(N96*Содержание!$H$8*(1+$H$14)*(1-$H$15)*(1-$H$16),0)</f>
        <v>609986</v>
      </c>
      <c r="O44" s="165">
        <f>ROUND(O96*Содержание!$H$8*(1+$H$14)*(1-$H$15)*(1-$H$16),0)</f>
        <v>645054</v>
      </c>
      <c r="P44" s="165">
        <f>ROUND(P96*Содержание!$H$8*(1+$H$14)*(1-$H$15)*(1-$H$16),0)</f>
        <v>657088</v>
      </c>
      <c r="Q44" s="165">
        <f>ROUND(Q96*Содержание!$H$8*(1+$H$14)*(1-$H$15)*(1-$H$16),0)</f>
        <v>681128</v>
      </c>
      <c r="R44" s="165">
        <f>ROUND(R96*Содержание!$H$8*(1+$H$14)*(1-$H$15)*(1-$H$16),0)</f>
        <v>703696</v>
      </c>
      <c r="S44" s="165">
        <f>ROUND(S96*Содержание!$H$8*(1+$H$14)*(1-$H$15)*(1-$H$16),0)</f>
        <v>716943</v>
      </c>
      <c r="T44" s="165">
        <f>ROUND(T96*Содержание!$H$8*(1+$H$14)*(1-$H$15)*(1-$H$16),0)</f>
        <v>726754</v>
      </c>
      <c r="U44" s="165">
        <f>ROUND(U96*Содержание!$H$8*(1+$H$14)*(1-$H$15)*(1-$H$16),0)</f>
        <v>758644</v>
      </c>
      <c r="V44" s="165">
        <f>ROUND(V96*Содержание!$H$8*(1+$H$14)*(1-$H$15)*(1-$H$16),0)</f>
        <v>769437</v>
      </c>
      <c r="W44" s="165">
        <f>ROUND(W96*Содержание!$H$8*(1+$H$14)*(1-$H$15)*(1-$H$16),0)</f>
        <v>802307</v>
      </c>
      <c r="X44" s="165">
        <f>ROUND(X96*Содержание!$H$8*(1+$H$14)*(1-$H$15)*(1-$H$16),0)</f>
        <v>814245</v>
      </c>
      <c r="Y44" s="165">
        <f>ROUND(Y96*Содержание!$H$8*(1+$H$14)*(1-$H$15)*(1-$H$16),0)</f>
        <v>825367</v>
      </c>
      <c r="Z44" s="165">
        <f>ROUND(Z96*Содержание!$H$8*(1+$H$14)*(1-$H$15)*(1-$H$16),0)</f>
        <v>888001</v>
      </c>
      <c r="AA44" s="165">
        <f>ROUND(AA96*Содержание!$H$8*(1+$H$14)*(1-$H$15)*(1-$H$16),0)</f>
        <v>897486</v>
      </c>
      <c r="AB44" s="165">
        <f>ROUND(AB96*Содержание!$H$8*(1+$H$14)*(1-$H$15)*(1-$H$16),0)</f>
        <v>932481</v>
      </c>
      <c r="AC44" s="165">
        <f>ROUND(AC96*Содержание!$H$8*(1+$H$14)*(1-$H$15)*(1-$H$16),0)</f>
        <v>944587</v>
      </c>
      <c r="AD44" s="165">
        <f>ROUND(AD96*Содержание!$H$8*(1+$H$14)*(1-$H$15)*(1-$H$16),0)</f>
        <v>957503</v>
      </c>
      <c r="AE44" s="165">
        <f>ROUND(AE96*Содержание!$H$8*(1+$H$14)*(1-$H$15)*(1-$H$16),0)</f>
        <v>960941</v>
      </c>
      <c r="AF44" s="165">
        <f>ROUND(AF96*Содержание!$H$8*(1+$H$14)*(1-$H$15)*(1-$H$16),0)</f>
        <v>991353</v>
      </c>
      <c r="AG44" s="165">
        <f>ROUND(AG96*Содержание!$H$8*(1+$H$14)*(1-$H$15)*(1-$H$16),0)</f>
        <v>1000350</v>
      </c>
      <c r="AH44" s="165">
        <f>ROUND(AH96*Содержание!$H$8*(1+$H$14)*(1-$H$15)*(1-$H$16),0)</f>
        <v>1042709</v>
      </c>
      <c r="AI44" s="165">
        <f>ROUND(AI96*Содержание!$H$8*(1+$H$14)*(1-$H$15)*(1-$H$16),0)</f>
        <v>1072798</v>
      </c>
      <c r="AJ44" s="165">
        <f>ROUND(AJ96*Содержание!$H$8*(1+$H$14)*(1-$H$15)*(1-$H$16),0)</f>
        <v>1082444</v>
      </c>
      <c r="AK44" s="165">
        <f>ROUND(AK96*Содержание!$H$8*(1+$H$14)*(1-$H$15)*(1-$H$16),0)</f>
        <v>1091606</v>
      </c>
      <c r="AL44" s="165">
        <f>ROUND(AL96*Содержание!$H$8*(1+$H$14)*(1-$H$15)*(1-$H$16),0)</f>
        <v>1093728</v>
      </c>
      <c r="AM44" s="165">
        <f>ROUND(AM96*Содержание!$H$8*(1+$H$14)*(1-$H$15)*(1-$H$16),0)</f>
        <v>1135104</v>
      </c>
      <c r="AN44" s="165">
        <f>ROUND(AN96*Содержание!$H$8*(1+$H$14)*(1-$H$15)*(1-$H$16),0)</f>
        <v>1144918</v>
      </c>
      <c r="AO44" s="165">
        <f>ROUND(AO96*Содержание!$H$8*(1+$H$14)*(1-$H$15)*(1-$H$16),0)</f>
        <v>1154892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ROUND(B97*Содержание!$H$8*(1+$H$14)*(1-$H$15)*(1-$H$16),0)</f>
        <v>384310</v>
      </c>
      <c r="C45" s="165">
        <f>ROUND(C97*Содержание!$H$8*(1+$H$14)*(1-$H$15)*(1-$H$16),0)</f>
        <v>399026</v>
      </c>
      <c r="D45" s="165">
        <f>ROUND(D97*Содержание!$H$8*(1+$H$14)*(1-$H$15)*(1-$H$16),0)</f>
        <v>410152</v>
      </c>
      <c r="E45" s="165">
        <f>ROUND(E97*Содержание!$H$8*(1+$H$14)*(1-$H$15)*(1-$H$16),0)</f>
        <v>444983</v>
      </c>
      <c r="F45" s="165">
        <f>ROUND(F97*Содержание!$H$8*(1+$H$14)*(1-$H$15)*(1-$H$16),0)</f>
        <v>465587</v>
      </c>
      <c r="G45" s="165">
        <f>ROUND(G97*Содержание!$H$8*(1+$H$14)*(1-$H$15)*(1-$H$16),0)</f>
        <v>485048</v>
      </c>
      <c r="H45" s="165">
        <f>ROUND(H97*Содержание!$H$8*(1+$H$14)*(1-$H$15)*(1-$H$16),0)</f>
        <v>496004</v>
      </c>
      <c r="I45" s="165">
        <f>ROUND(I97*Содержание!$H$8*(1+$H$14)*(1-$H$15)*(1-$H$16),0)</f>
        <v>520864</v>
      </c>
      <c r="J45" s="165">
        <f>ROUND(J97*Содержание!$H$8*(1+$H$14)*(1-$H$15)*(1-$H$16),0)</f>
        <v>548664</v>
      </c>
      <c r="K45" s="165">
        <f>ROUND(K97*Содержание!$H$8*(1+$H$14)*(1-$H$15)*(1-$H$16),0)</f>
        <v>558313</v>
      </c>
      <c r="L45" s="165">
        <f>ROUND(L97*Содержание!$H$8*(1+$H$14)*(1-$H$15)*(1-$H$16),0)</f>
        <v>569107</v>
      </c>
      <c r="M45" s="165">
        <f>ROUND(M97*Содержание!$H$8*(1+$H$14)*(1-$H$15)*(1-$H$16),0)</f>
        <v>597726</v>
      </c>
      <c r="N45" s="165">
        <f>ROUND(N97*Содержание!$H$8*(1+$H$14)*(1-$H$15)*(1-$H$16),0)</f>
        <v>614405</v>
      </c>
      <c r="O45" s="165">
        <f>ROUND(O97*Содержание!$H$8*(1+$H$14)*(1-$H$15)*(1-$H$16),0)</f>
        <v>647438</v>
      </c>
      <c r="P45" s="165">
        <f>ROUND(P97*Содержание!$H$8*(1+$H$14)*(1-$H$15)*(1-$H$16),0)</f>
        <v>661669</v>
      </c>
      <c r="Q45" s="165">
        <f>ROUND(Q97*Содержание!$H$8*(1+$H$14)*(1-$H$15)*(1-$H$16),0)</f>
        <v>701734</v>
      </c>
      <c r="R45" s="165">
        <f>ROUND(R97*Содержание!$H$8*(1+$H$14)*(1-$H$15)*(1-$H$16),0)</f>
        <v>711709</v>
      </c>
      <c r="S45" s="165">
        <f>ROUND(S97*Содержание!$H$8*(1+$H$14)*(1-$H$15)*(1-$H$16),0)</f>
        <v>723812</v>
      </c>
      <c r="T45" s="165">
        <f>ROUND(T97*Содержание!$H$8*(1+$H$14)*(1-$H$15)*(1-$H$16),0)</f>
        <v>733952</v>
      </c>
      <c r="U45" s="165">
        <f>ROUND(U97*Содержание!$H$8*(1+$H$14)*(1-$H$15)*(1-$H$16),0)</f>
        <v>766001</v>
      </c>
      <c r="V45" s="165">
        <f>ROUND(V97*Содержание!$H$8*(1+$H$14)*(1-$H$15)*(1-$H$16),0)</f>
        <v>777615</v>
      </c>
      <c r="W45" s="165">
        <f>ROUND(W97*Содержание!$H$8*(1+$H$14)*(1-$H$15)*(1-$H$16),0)</f>
        <v>810486</v>
      </c>
      <c r="X45" s="165">
        <f>ROUND(X97*Содержание!$H$8*(1+$H$14)*(1-$H$15)*(1-$H$16),0)</f>
        <v>822261</v>
      </c>
      <c r="Y45" s="165">
        <f>ROUND(Y97*Содержание!$H$8*(1+$H$14)*(1-$H$15)*(1-$H$16),0)</f>
        <v>833706</v>
      </c>
      <c r="Z45" s="165">
        <f>ROUND(Z97*Содержание!$H$8*(1+$H$14)*(1-$H$15)*(1-$H$16),0)</f>
        <v>897486</v>
      </c>
      <c r="AA45" s="165">
        <f>ROUND(AA97*Содержание!$H$8*(1+$H$14)*(1-$H$15)*(1-$H$16),0)</f>
        <v>935426</v>
      </c>
      <c r="AB45" s="165">
        <f>ROUND(AB97*Содержание!$H$8*(1+$H$14)*(1-$H$15)*(1-$H$16),0)</f>
        <v>943439</v>
      </c>
      <c r="AC45" s="165">
        <f>ROUND(AC97*Содержание!$H$8*(1+$H$14)*(1-$H$15)*(1-$H$16),0)</f>
        <v>953414</v>
      </c>
      <c r="AD45" s="165">
        <f>ROUND(AD97*Содержание!$H$8*(1+$H$14)*(1-$H$15)*(1-$H$16),0)</f>
        <v>962246</v>
      </c>
      <c r="AE45" s="165">
        <f>ROUND(AE97*Содержание!$H$8*(1+$H$14)*(1-$H$15)*(1-$H$16),0)</f>
        <v>971568</v>
      </c>
      <c r="AF45" s="165">
        <f>ROUND(AF97*Содержание!$H$8*(1+$H$14)*(1-$H$15)*(1-$H$16),0)</f>
        <v>1002478</v>
      </c>
      <c r="AG45" s="165">
        <f>ROUND(AG97*Содержание!$H$8*(1+$H$14)*(1-$H$15)*(1-$H$16),0)</f>
        <v>1023573</v>
      </c>
      <c r="AH45" s="165">
        <f>ROUND(AH97*Содержание!$H$8*(1+$H$14)*(1-$H$15)*(1-$H$16),0)</f>
        <v>1056117</v>
      </c>
      <c r="AI45" s="165">
        <f>ROUND(AI97*Содержание!$H$8*(1+$H$14)*(1-$H$15)*(1-$H$16),0)</f>
        <v>1084246</v>
      </c>
      <c r="AJ45" s="165">
        <f>ROUND(AJ97*Содержание!$H$8*(1+$H$14)*(1-$H$15)*(1-$H$16),0)</f>
        <v>1086207</v>
      </c>
      <c r="AK45" s="165">
        <f>ROUND(AK97*Содержание!$H$8*(1+$H$14)*(1-$H$15)*(1-$H$16),0)</f>
        <v>1103377</v>
      </c>
      <c r="AL45" s="165">
        <f>ROUND(AL97*Содержание!$H$8*(1+$H$14)*(1-$H$15)*(1-$H$16),0)</f>
        <v>1140012</v>
      </c>
      <c r="AM45" s="165">
        <f>ROUND(AM97*Содержание!$H$8*(1+$H$14)*(1-$H$15)*(1-$H$16),0)</f>
        <v>1148023</v>
      </c>
      <c r="AN45" s="165">
        <f>ROUND(AN97*Содержание!$H$8*(1+$H$14)*(1-$H$15)*(1-$H$16),0)</f>
        <v>1158163</v>
      </c>
      <c r="AO45" s="165">
        <f>ROUND(AO97*Содержание!$H$8*(1+$H$14)*(1-$H$15)*(1-$H$16),0)</f>
        <v>1159470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ROUND(B98*Содержание!$H$8*(1+$H$14)*(1-$H$15)*(1-$H$16),0)</f>
        <v>403608</v>
      </c>
      <c r="C46" s="165">
        <f>ROUND(C98*Содержание!$H$8*(1+$H$14)*(1-$H$15)*(1-$H$16),0)</f>
        <v>411785</v>
      </c>
      <c r="D46" s="165">
        <f>ROUND(D98*Содержание!$H$8*(1+$H$14)*(1-$H$15)*(1-$H$16),0)</f>
        <v>440729</v>
      </c>
      <c r="E46" s="165">
        <f>ROUND(E98*Содержание!$H$8*(1+$H$14)*(1-$H$15)*(1-$H$16),0)</f>
        <v>477034</v>
      </c>
      <c r="F46" s="165">
        <f>ROUND(F98*Содержание!$H$8*(1+$H$14)*(1-$H$15)*(1-$H$16),0)</f>
        <v>485540</v>
      </c>
      <c r="G46" s="165">
        <f>ROUND(G98*Содержание!$H$8*(1+$H$14)*(1-$H$15)*(1-$H$16),0)</f>
        <v>503038</v>
      </c>
      <c r="H46" s="165">
        <f>ROUND(H98*Содержание!$H$8*(1+$H$14)*(1-$H$15)*(1-$H$16),0)</f>
        <v>520698</v>
      </c>
      <c r="I46" s="165">
        <f>ROUND(I98*Содержание!$H$8*(1+$H$14)*(1-$H$15)*(1-$H$16),0)</f>
        <v>538033</v>
      </c>
      <c r="J46" s="165">
        <f>ROUND(J98*Содержание!$H$8*(1+$H$14)*(1-$H$15)*(1-$H$16),0)</f>
        <v>557004</v>
      </c>
      <c r="K46" s="165">
        <f>ROUND(K98*Содержание!$H$8*(1+$H$14)*(1-$H$15)*(1-$H$16),0)</f>
        <v>574339</v>
      </c>
      <c r="L46" s="165">
        <f>ROUND(L98*Содержание!$H$8*(1+$H$14)*(1-$H$15)*(1-$H$16),0)</f>
        <v>591509</v>
      </c>
      <c r="M46" s="165">
        <f>ROUND(M98*Содержание!$H$8*(1+$H$14)*(1-$H$15)*(1-$H$16),0)</f>
        <v>627161</v>
      </c>
      <c r="N46" s="165">
        <f>ROUND(N98*Содержание!$H$8*(1+$H$14)*(1-$H$15)*(1-$H$16),0)</f>
        <v>651857</v>
      </c>
      <c r="O46" s="165">
        <f>ROUND(O98*Содержание!$H$8*(1+$H$14)*(1-$H$15)*(1-$H$16),0)</f>
        <v>652345</v>
      </c>
      <c r="P46" s="165">
        <f>ROUND(P98*Содержание!$H$8*(1+$H$14)*(1-$H$15)*(1-$H$16),0)</f>
        <v>668535</v>
      </c>
      <c r="Q46" s="165">
        <f>ROUND(Q98*Содержание!$H$8*(1+$H$14)*(1-$H$15)*(1-$H$16),0)</f>
        <v>706476</v>
      </c>
      <c r="R46" s="165">
        <f>ROUND(R98*Содержание!$H$8*(1+$H$14)*(1-$H$15)*(1-$H$16),0)</f>
        <v>739020</v>
      </c>
      <c r="S46" s="165">
        <f>ROUND(S98*Содержание!$H$8*(1+$H$14)*(1-$H$15)*(1-$H$16),0)</f>
        <v>757333</v>
      </c>
      <c r="T46" s="165">
        <f>ROUND(T98*Содержание!$H$8*(1+$H$14)*(1-$H$15)*(1-$H$16),0)</f>
        <v>776629</v>
      </c>
      <c r="U46" s="165">
        <f>ROUND(U98*Содержание!$H$8*(1+$H$14)*(1-$H$15)*(1-$H$16),0)</f>
        <v>810813</v>
      </c>
      <c r="V46" s="165">
        <f>ROUND(V98*Содержание!$H$8*(1+$H$14)*(1-$H$15)*(1-$H$16),0)</f>
        <v>829947</v>
      </c>
      <c r="W46" s="165">
        <f>ROUND(W98*Содержание!$H$8*(1+$H$14)*(1-$H$15)*(1-$H$16),0)</f>
        <v>849242</v>
      </c>
      <c r="X46" s="165">
        <f>ROUND(X98*Содержание!$H$8*(1+$H$14)*(1-$H$15)*(1-$H$16),0)</f>
        <v>868049</v>
      </c>
      <c r="Y46" s="165">
        <f>ROUND(Y98*Содержание!$H$8*(1+$H$14)*(1-$H$15)*(1-$H$16),0)</f>
        <v>887019</v>
      </c>
      <c r="Z46" s="165">
        <f>ROUND(Z98*Содержание!$H$8*(1+$H$14)*(1-$H$15)*(1-$H$16),0)</f>
        <v>942620</v>
      </c>
      <c r="AA46" s="165">
        <f>ROUND(AA98*Содержание!$H$8*(1+$H$14)*(1-$H$15)*(1-$H$16),0)</f>
        <v>973039</v>
      </c>
      <c r="AB46" s="165">
        <f>ROUND(AB98*Содержание!$H$8*(1+$H$14)*(1-$H$15)*(1-$H$16),0)</f>
        <v>982038</v>
      </c>
      <c r="AC46" s="165">
        <f>ROUND(AC98*Содержание!$H$8*(1+$H$14)*(1-$H$15)*(1-$H$16),0)</f>
        <v>991193</v>
      </c>
      <c r="AD46" s="165">
        <f>ROUND(AD98*Содержание!$H$8*(1+$H$14)*(1-$H$15)*(1-$H$16),0)</f>
        <v>1002312</v>
      </c>
      <c r="AE46" s="165">
        <f>ROUND(AE98*Содержание!$H$8*(1+$H$14)*(1-$H$15)*(1-$H$16),0)</f>
        <v>1011798</v>
      </c>
      <c r="AF46" s="165">
        <f>ROUND(AF98*Содержание!$H$8*(1+$H$14)*(1-$H$15)*(1-$H$16),0)</f>
        <v>1033384</v>
      </c>
      <c r="AG46" s="165">
        <f>ROUND(AG98*Содержание!$H$8*(1+$H$14)*(1-$H$15)*(1-$H$16),0)</f>
        <v>1062818</v>
      </c>
      <c r="AH46" s="165">
        <f>ROUND(AH98*Содержание!$H$8*(1+$H$14)*(1-$H$15)*(1-$H$16),0)</f>
        <v>1099128</v>
      </c>
      <c r="AI46" s="165">
        <f>ROUND(AI98*Содержание!$H$8*(1+$H$14)*(1-$H$15)*(1-$H$16),0)</f>
        <v>1117444</v>
      </c>
      <c r="AJ46" s="165">
        <f>ROUND(AJ98*Содержание!$H$8*(1+$H$14)*(1-$H$15)*(1-$H$16),0)</f>
        <v>1140012</v>
      </c>
      <c r="AK46" s="165">
        <f>ROUND(AK98*Содержание!$H$8*(1+$H$14)*(1-$H$15)*(1-$H$16),0)</f>
        <v>1142135</v>
      </c>
      <c r="AL46" s="165">
        <f>ROUND(AL98*Содержание!$H$8*(1+$H$14)*(1-$H$15)*(1-$H$16),0)</f>
        <v>1185472</v>
      </c>
      <c r="AM46" s="165">
        <f>ROUND(AM98*Содержание!$H$8*(1+$H$14)*(1-$H$15)*(1-$H$16),0)</f>
        <v>1196103</v>
      </c>
      <c r="AN46" s="165">
        <f>ROUND(AN98*Содержание!$H$8*(1+$H$14)*(1-$H$15)*(1-$H$16),0)</f>
        <v>1197736</v>
      </c>
      <c r="AO46" s="165">
        <f>ROUND(AO98*Содержание!$H$8*(1+$H$14)*(1-$H$15)*(1-$H$16),0)</f>
        <v>1212786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ROUND(B99*Содержание!$H$8*(1+$H$14)*(1-$H$15)*(1-$H$16),0)</f>
        <v>413581</v>
      </c>
      <c r="C47" s="164">
        <f>ROUND(C99*Содержание!$H$8*(1+$H$14)*(1-$H$15)*(1-$H$16),0)</f>
        <v>432716</v>
      </c>
      <c r="D47" s="164">
        <f>ROUND(D99*Содержание!$H$8*(1+$H$14)*(1-$H$15)*(1-$H$16),0)</f>
        <v>455325</v>
      </c>
      <c r="E47" s="164">
        <f>ROUND(E99*Содержание!$H$8*(1+$H$14)*(1-$H$15)*(1-$H$16),0)</f>
        <v>485372</v>
      </c>
      <c r="F47" s="164">
        <f>ROUND(F99*Содержание!$H$8*(1+$H$14)*(1-$H$15)*(1-$H$16),0)</f>
        <v>493878</v>
      </c>
      <c r="G47" s="164">
        <f>ROUND(G99*Содержание!$H$8*(1+$H$14)*(1-$H$15)*(1-$H$16),0)</f>
        <v>513831</v>
      </c>
      <c r="H47" s="164">
        <f>ROUND(H99*Содержание!$H$8*(1+$H$14)*(1-$H$15)*(1-$H$16),0)</f>
        <v>522334</v>
      </c>
      <c r="I47" s="164">
        <f>ROUND(I99*Содержание!$H$8*(1+$H$14)*(1-$H$15)*(1-$H$16),0)</f>
        <v>567143</v>
      </c>
      <c r="J47" s="164">
        <f>ROUND(J99*Содержание!$H$8*(1+$H$14)*(1-$H$15)*(1-$H$16),0)</f>
        <v>575319</v>
      </c>
      <c r="K47" s="164">
        <f>ROUND(K99*Содержание!$H$8*(1+$H$14)*(1-$H$15)*(1-$H$16),0)</f>
        <v>597072</v>
      </c>
      <c r="L47" s="164">
        <f>ROUND(L99*Содержание!$H$8*(1+$H$14)*(1-$H$15)*(1-$H$16),0)</f>
        <v>606553</v>
      </c>
      <c r="M47" s="164">
        <f>ROUND(M99*Содержание!$H$8*(1+$H$14)*(1-$H$15)*(1-$H$16),0)</f>
        <v>646457</v>
      </c>
      <c r="N47" s="164">
        <f>ROUND(N99*Содержание!$H$8*(1+$H$14)*(1-$H$15)*(1-$H$16),0)</f>
        <v>649727</v>
      </c>
      <c r="O47" s="164">
        <f>ROUND(O99*Содержание!$H$8*(1+$H$14)*(1-$H$15)*(1-$H$16),0)</f>
        <v>663139</v>
      </c>
      <c r="P47" s="164">
        <f>ROUND(P99*Содержание!$H$8*(1+$H$14)*(1-$H$15)*(1-$H$16),0)</f>
        <v>689142</v>
      </c>
      <c r="Q47" s="165">
        <f>ROUND(Q99*Содержание!$H$8*(1+$H$14)*(1-$H$15)*(1-$H$16),0)</f>
        <v>724792</v>
      </c>
      <c r="R47" s="165">
        <f>ROUND(R99*Содержание!$H$8*(1+$H$14)*(1-$H$15)*(1-$H$16),0)</f>
        <v>757333</v>
      </c>
      <c r="S47" s="165">
        <f>ROUND(S99*Содержание!$H$8*(1+$H$14)*(1-$H$15)*(1-$H$16),0)</f>
        <v>777125</v>
      </c>
      <c r="T47" s="165">
        <f>ROUND(T99*Содержание!$H$8*(1+$H$14)*(1-$H$15)*(1-$H$16),0)</f>
        <v>795766</v>
      </c>
      <c r="U47" s="165">
        <f>ROUND(U99*Содержание!$H$8*(1+$H$14)*(1-$H$15)*(1-$H$16),0)</f>
        <v>831092</v>
      </c>
      <c r="V47" s="165">
        <f>ROUND(V99*Содержание!$H$8*(1+$H$14)*(1-$H$15)*(1-$H$16),0)</f>
        <v>832726</v>
      </c>
      <c r="W47" s="165">
        <f>ROUND(W99*Содержание!$H$8*(1+$H$14)*(1-$H$15)*(1-$H$16),0)</f>
        <v>845483</v>
      </c>
      <c r="X47" s="165">
        <f>ROUND(X99*Содержание!$H$8*(1+$H$14)*(1-$H$15)*(1-$H$16),0)</f>
        <v>862490</v>
      </c>
      <c r="Y47" s="165">
        <f>ROUND(Y99*Содержание!$H$8*(1+$H$14)*(1-$H$15)*(1-$H$16),0)</f>
        <v>907297</v>
      </c>
      <c r="Z47" s="165">
        <f>ROUND(Z99*Содержание!$H$8*(1+$H$14)*(1-$H$15)*(1-$H$16),0)</f>
        <v>987105</v>
      </c>
      <c r="AA47" s="165">
        <f>ROUND(AA99*Содержание!$H$8*(1+$H$14)*(1-$H$15)*(1-$H$16),0)</f>
        <v>1002312</v>
      </c>
      <c r="AB47" s="165">
        <f>ROUND(AB99*Содержание!$H$8*(1+$H$14)*(1-$H$15)*(1-$H$16),0)</f>
        <v>1011962</v>
      </c>
      <c r="AC47" s="165">
        <f>ROUND(AC99*Содержание!$H$8*(1+$H$14)*(1-$H$15)*(1-$H$16),0)</f>
        <v>1021935</v>
      </c>
      <c r="AD47" s="165">
        <f>ROUND(AD99*Содержание!$H$8*(1+$H$14)*(1-$H$15)*(1-$H$16),0)</f>
        <v>1064457</v>
      </c>
      <c r="AE47" s="165">
        <f>ROUND(AE99*Содержание!$H$8*(1+$H$14)*(1-$H$15)*(1-$H$16),0)</f>
        <v>1075084</v>
      </c>
      <c r="AF47" s="165">
        <f>ROUND(AF99*Содержание!$H$8*(1+$H$14)*(1-$H$15)*(1-$H$16),0)</f>
        <v>1085878</v>
      </c>
      <c r="AG47" s="164">
        <f>ROUND(AG99*Содержание!$H$8*(1+$H$14)*(1-$H$15)*(1-$H$16),0)</f>
        <v>1096837</v>
      </c>
      <c r="AH47" s="164">
        <f>ROUND(AH99*Содержание!$H$8*(1+$H$14)*(1-$H$15)*(1-$H$16),0)</f>
        <v>1115970</v>
      </c>
      <c r="AI47" s="164">
        <f>ROUND(AI99*Содержание!$H$8*(1+$H$14)*(1-$H$15)*(1-$H$16),0)</f>
        <v>1135592</v>
      </c>
      <c r="AJ47" s="164">
        <f>ROUND(AJ99*Содержание!$H$8*(1+$H$14)*(1-$H$15)*(1-$H$16),0)</f>
        <v>1153254</v>
      </c>
      <c r="AK47" s="164">
        <f>ROUND(AK99*Содержание!$H$8*(1+$H$14)*(1-$H$15)*(1-$H$16),0)</f>
        <v>1169120</v>
      </c>
      <c r="AL47" s="164">
        <f>ROUND(AL99*Содержание!$H$8*(1+$H$14)*(1-$H$15)*(1-$H$16),0)</f>
        <v>1193979</v>
      </c>
      <c r="AM47" s="164">
        <f>ROUND(AM99*Содержание!$H$8*(1+$H$14)*(1-$H$15)*(1-$H$16),0)</f>
        <v>1215071</v>
      </c>
      <c r="AN47" s="164">
        <f>ROUND(AN99*Содержание!$H$8*(1+$H$14)*(1-$H$15)*(1-$H$16),0)</f>
        <v>1222921</v>
      </c>
      <c r="AO47" s="164">
        <f>ROUND(AO99*Содержание!$H$8*(1+$H$14)*(1-$H$15)*(1-$H$16),0)</f>
        <v>1227664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ROUND(B100*Содержание!$H$8*(1+$H$14)*(1-$H$15)*(1-$H$16),0)</f>
        <v>421923</v>
      </c>
      <c r="C48" s="164">
        <f>ROUND(C100*Содержание!$H$8*(1+$H$14)*(1-$H$15)*(1-$H$16),0)</f>
        <v>437950</v>
      </c>
      <c r="D48" s="164">
        <f>ROUND(D100*Содержание!$H$8*(1+$H$14)*(1-$H$15)*(1-$H$16),0)</f>
        <v>466095</v>
      </c>
      <c r="E48" s="164">
        <f>ROUND(E100*Содержание!$H$8*(1+$H$14)*(1-$H$15)*(1-$H$16),0)</f>
        <v>496985</v>
      </c>
      <c r="F48" s="164">
        <f>ROUND(F100*Содержание!$H$8*(1+$H$14)*(1-$H$15)*(1-$H$16),0)</f>
        <v>501730</v>
      </c>
      <c r="G48" s="164">
        <f>ROUND(G100*Содержание!$H$8*(1+$H$14)*(1-$H$15)*(1-$H$16),0)</f>
        <v>520374</v>
      </c>
      <c r="H48" s="164">
        <f>ROUND(H100*Содержание!$H$8*(1+$H$14)*(1-$H$15)*(1-$H$16),0)</f>
        <v>539504</v>
      </c>
      <c r="I48" s="164">
        <f>ROUND(I100*Содержание!$H$8*(1+$H$14)*(1-$H$15)*(1-$H$16),0)</f>
        <v>573357</v>
      </c>
      <c r="J48" s="164">
        <f>ROUND(J100*Содержание!$H$8*(1+$H$14)*(1-$H$15)*(1-$H$16),0)</f>
        <v>580224</v>
      </c>
      <c r="K48" s="164">
        <f>ROUND(K100*Содержание!$H$8*(1+$H$14)*(1-$H$15)*(1-$H$16),0)</f>
        <v>604755</v>
      </c>
      <c r="L48" s="164">
        <f>ROUND(L100*Содержание!$H$8*(1+$H$14)*(1-$H$15)*(1-$H$16),0)</f>
        <v>626509</v>
      </c>
      <c r="M48" s="164">
        <f>ROUND(M100*Содержание!$H$8*(1+$H$14)*(1-$H$15)*(1-$H$16),0)</f>
        <v>665100</v>
      </c>
      <c r="N48" s="164">
        <f>ROUND(N100*Содержание!$H$8*(1+$H$14)*(1-$H$15)*(1-$H$16),0)</f>
        <v>661831</v>
      </c>
      <c r="O48" s="164">
        <f>ROUND(O100*Содержание!$H$8*(1+$H$14)*(1-$H$15)*(1-$H$16),0)</f>
        <v>692412</v>
      </c>
      <c r="P48" s="164">
        <f>ROUND(P100*Содержание!$H$8*(1+$H$14)*(1-$H$15)*(1-$H$16),0)</f>
        <v>697808</v>
      </c>
      <c r="Q48" s="165">
        <f>ROUND(Q100*Содержание!$H$8*(1+$H$14)*(1-$H$15)*(1-$H$16),0)</f>
        <v>742945</v>
      </c>
      <c r="R48" s="165">
        <f>ROUND(R100*Содержание!$H$8*(1+$H$14)*(1-$H$15)*(1-$H$16),0)</f>
        <v>777125</v>
      </c>
      <c r="S48" s="165">
        <f>ROUND(S100*Содержание!$H$8*(1+$H$14)*(1-$H$15)*(1-$H$16),0)</f>
        <v>796748</v>
      </c>
      <c r="T48" s="165">
        <f>ROUND(T100*Содержание!$H$8*(1+$H$14)*(1-$H$15)*(1-$H$16),0)</f>
        <v>807855</v>
      </c>
      <c r="U48" s="165">
        <f>ROUND(U100*Содержание!$H$8*(1+$H$14)*(1-$H$15)*(1-$H$16),0)</f>
        <v>825204</v>
      </c>
      <c r="V48" s="165">
        <f>ROUND(V100*Содержание!$H$8*(1+$H$14)*(1-$H$15)*(1-$H$16),0)</f>
        <v>860200</v>
      </c>
      <c r="W48" s="165">
        <f>ROUND(W100*Содержание!$H$8*(1+$H$14)*(1-$H$15)*(1-$H$16),0)</f>
        <v>866906</v>
      </c>
      <c r="X48" s="165">
        <f>ROUND(X100*Содержание!$H$8*(1+$H$14)*(1-$H$15)*(1-$H$16),0)</f>
        <v>873445</v>
      </c>
      <c r="Y48" s="165">
        <f>ROUND(Y100*Содержание!$H$8*(1+$H$14)*(1-$H$15)*(1-$H$16),0)</f>
        <v>936244</v>
      </c>
      <c r="Z48" s="165">
        <f>ROUND(Z100*Содержание!$H$8*(1+$H$14)*(1-$H$15)*(1-$H$16),0)</f>
        <v>1026843</v>
      </c>
      <c r="AA48" s="165">
        <f>ROUND(AA100*Содержание!$H$8*(1+$H$14)*(1-$H$15)*(1-$H$16),0)</f>
        <v>1041399</v>
      </c>
      <c r="AB48" s="165">
        <f>ROUND(AB100*Содержание!$H$8*(1+$H$14)*(1-$H$15)*(1-$H$16),0)</f>
        <v>1051537</v>
      </c>
      <c r="AC48" s="165">
        <f>ROUND(AC100*Содержание!$H$8*(1+$H$14)*(1-$H$15)*(1-$H$16),0)</f>
        <v>1077868</v>
      </c>
      <c r="AD48" s="165">
        <f>ROUND(AD100*Содержание!$H$8*(1+$H$14)*(1-$H$15)*(1-$H$16),0)</f>
        <v>1109920</v>
      </c>
      <c r="AE48" s="165">
        <f>ROUND(AE100*Содержание!$H$8*(1+$H$14)*(1-$H$15)*(1-$H$16),0)</f>
        <v>1118095</v>
      </c>
      <c r="AF48" s="165">
        <f>ROUND(AF100*Содержание!$H$8*(1+$H$14)*(1-$H$15)*(1-$H$16),0)</f>
        <v>1144099</v>
      </c>
      <c r="AG48" s="164">
        <f>ROUND(AG100*Содержание!$H$8*(1+$H$14)*(1-$H$15)*(1-$H$16),0)</f>
        <v>1155056</v>
      </c>
      <c r="AH48" s="164">
        <f>ROUND(AH100*Содержание!$H$8*(1+$H$14)*(1-$H$15)*(1-$H$16),0)</f>
        <v>1161922</v>
      </c>
      <c r="AI48" s="164">
        <f>ROUND(AI100*Содержание!$H$8*(1+$H$14)*(1-$H$15)*(1-$H$16),0)</f>
        <v>1185313</v>
      </c>
      <c r="AJ48" s="164">
        <f>ROUND(AJ100*Содержание!$H$8*(1+$H$14)*(1-$H$15)*(1-$H$16),0)</f>
        <v>1209515</v>
      </c>
      <c r="AK48" s="164">
        <f>ROUND(AK100*Содержание!$H$8*(1+$H$14)*(1-$H$15)*(1-$H$16),0)</f>
        <v>1219160</v>
      </c>
      <c r="AL48" s="164">
        <f>ROUND(AL100*Содержание!$H$8*(1+$H$14)*(1-$H$15)*(1-$H$16),0)</f>
        <v>1237804</v>
      </c>
      <c r="AM48" s="164">
        <f>ROUND(AM100*Содержание!$H$8*(1+$H$14)*(1-$H$15)*(1-$H$16),0)</f>
        <v>1260372</v>
      </c>
      <c r="AN48" s="164">
        <f>ROUND(AN100*Содержание!$H$8*(1+$H$14)*(1-$H$15)*(1-$H$16),0)</f>
        <v>1272475</v>
      </c>
      <c r="AO48" s="164">
        <f>ROUND(AO100*Содержание!$H$8*(1+$H$14)*(1-$H$15)*(1-$H$16),0)</f>
        <v>1302731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ROUND(B101*Содержание!$H$8*(1+$H$14)*(1-$H$15)*(1-$H$16),0)</f>
        <v>442400</v>
      </c>
      <c r="C49" s="164">
        <f>ROUND(C101*Содержание!$H$8*(1+$H$14)*(1-$H$15)*(1-$H$16),0)</f>
        <v>442858</v>
      </c>
      <c r="D49" s="164">
        <f>ROUND(D101*Содержание!$H$8*(1+$H$14)*(1-$H$15)*(1-$H$16),0)</f>
        <v>471173</v>
      </c>
      <c r="E49" s="164">
        <f>ROUND(E101*Содержание!$H$8*(1+$H$14)*(1-$H$15)*(1-$H$16),0)</f>
        <v>502221</v>
      </c>
      <c r="F49" s="164">
        <f>ROUND(F101*Содержание!$H$8*(1+$H$14)*(1-$H$15)*(1-$H$16),0)</f>
        <v>506309</v>
      </c>
      <c r="G49" s="164">
        <f>ROUND(G101*Содержание!$H$8*(1+$H$14)*(1-$H$15)*(1-$H$16),0)</f>
        <v>526422</v>
      </c>
      <c r="H49" s="164">
        <f>ROUND(H101*Содержание!$H$8*(1+$H$14)*(1-$H$15)*(1-$H$16),0)</f>
        <v>545720</v>
      </c>
      <c r="I49" s="164">
        <f>ROUND(I101*Содержание!$H$8*(1+$H$14)*(1-$H$15)*(1-$H$16),0)</f>
        <v>581206</v>
      </c>
      <c r="J49" s="164">
        <f>ROUND(J101*Содержание!$H$8*(1+$H$14)*(1-$H$15)*(1-$H$16),0)</f>
        <v>589546</v>
      </c>
      <c r="K49" s="164">
        <f>ROUND(K101*Содержание!$H$8*(1+$H$14)*(1-$H$15)*(1-$H$16),0)</f>
        <v>611951</v>
      </c>
      <c r="L49" s="164">
        <f>ROUND(L101*Содержание!$H$8*(1+$H$14)*(1-$H$15)*(1-$H$16),0)</f>
        <v>633211</v>
      </c>
      <c r="M49" s="164">
        <f>ROUND(M101*Содержание!$H$8*(1+$H$14)*(1-$H$15)*(1-$H$16),0)</f>
        <v>673931</v>
      </c>
      <c r="N49" s="164">
        <f>ROUND(N101*Содержание!$H$8*(1+$H$14)*(1-$H$15)*(1-$H$16),0)</f>
        <v>669519</v>
      </c>
      <c r="O49" s="164">
        <f>ROUND(O101*Содержание!$H$8*(1+$H$14)*(1-$H$15)*(1-$H$16),0)</f>
        <v>702060</v>
      </c>
      <c r="P49" s="164">
        <f>ROUND(P101*Содержание!$H$8*(1+$H$14)*(1-$H$15)*(1-$H$16),0)</f>
        <v>709584</v>
      </c>
      <c r="Q49" s="164">
        <f>ROUND(Q101*Содержание!$H$8*(1+$H$14)*(1-$H$15)*(1-$H$16),0)</f>
        <v>744088</v>
      </c>
      <c r="R49" s="164">
        <f>ROUND(R101*Содержание!$H$8*(1+$H$14)*(1-$H$15)*(1-$H$16),0)</f>
        <v>778759</v>
      </c>
      <c r="S49" s="164">
        <f>ROUND(S101*Содержание!$H$8*(1+$H$14)*(1-$H$15)*(1-$H$16),0)</f>
        <v>798547</v>
      </c>
      <c r="T49" s="164">
        <f>ROUND(T101*Содержание!$H$8*(1+$H$14)*(1-$H$15)*(1-$H$16),0)</f>
        <v>817027</v>
      </c>
      <c r="U49" s="164">
        <f>ROUND(U101*Содержание!$H$8*(1+$H$14)*(1-$H$15)*(1-$H$16),0)</f>
        <v>861019</v>
      </c>
      <c r="V49" s="164">
        <f>ROUND(V101*Содержание!$H$8*(1+$H$14)*(1-$H$15)*(1-$H$16),0)</f>
        <v>862815</v>
      </c>
      <c r="W49" s="164">
        <f>ROUND(W101*Содержание!$H$8*(1+$H$14)*(1-$H$15)*(1-$H$16),0)</f>
        <v>870012</v>
      </c>
      <c r="X49" s="164">
        <f>ROUND(X101*Содержание!$H$8*(1+$H$14)*(1-$H$15)*(1-$H$16),0)</f>
        <v>892415</v>
      </c>
      <c r="Y49" s="164">
        <f>ROUND(Y101*Содержание!$H$8*(1+$H$14)*(1-$H$15)*(1-$H$16),0)</f>
        <v>941641</v>
      </c>
      <c r="Z49" s="164">
        <f>ROUND(Z101*Содержание!$H$8*(1+$H$14)*(1-$H$15)*(1-$H$16),0)</f>
        <v>1044830</v>
      </c>
      <c r="AA49" s="164">
        <f>ROUND(AA101*Содержание!$H$8*(1+$H$14)*(1-$H$15)*(1-$H$16),0)</f>
        <v>1056769</v>
      </c>
      <c r="AB49" s="164">
        <f>ROUND(AB101*Содержание!$H$8*(1+$H$14)*(1-$H$15)*(1-$H$16),0)</f>
        <v>1065275</v>
      </c>
      <c r="AC49" s="164">
        <f>ROUND(AC101*Содержание!$H$8*(1+$H$14)*(1-$H$15)*(1-$H$16),0)</f>
        <v>1084574</v>
      </c>
      <c r="AD49" s="164">
        <f>ROUND(AD101*Содержание!$H$8*(1+$H$14)*(1-$H$15)*(1-$H$16),0)</f>
        <v>1117116</v>
      </c>
      <c r="AE49" s="164">
        <f>ROUND(AE101*Содержание!$H$8*(1+$H$14)*(1-$H$15)*(1-$H$16),0)</f>
        <v>1130527</v>
      </c>
      <c r="AF49" s="164">
        <f>ROUND(AF101*Содержание!$H$8*(1+$H$14)*(1-$H$15)*(1-$H$16),0)</f>
        <v>1155548</v>
      </c>
      <c r="AG49" s="164">
        <f>ROUND(AG101*Содержание!$H$8*(1+$H$14)*(1-$H$15)*(1-$H$16),0)</f>
        <v>1174023</v>
      </c>
      <c r="AH49" s="164">
        <f>ROUND(AH101*Содержание!$H$8*(1+$H$14)*(1-$H$15)*(1-$H$16),0)</f>
        <v>1205914</v>
      </c>
      <c r="AI49" s="164">
        <f>ROUND(AI101*Содержание!$H$8*(1+$H$14)*(1-$H$15)*(1-$H$16),0)</f>
        <v>1216383</v>
      </c>
      <c r="AJ49" s="164">
        <f>ROUND(AJ101*Содержание!$H$8*(1+$H$14)*(1-$H$15)*(1-$H$16),0)</f>
        <v>1222108</v>
      </c>
      <c r="AK49" s="164">
        <f>ROUND(AK101*Содержание!$H$8*(1+$H$14)*(1-$H$15)*(1-$H$16),0)</f>
        <v>1244509</v>
      </c>
      <c r="AL49" s="164">
        <f>ROUND(AL101*Содержание!$H$8*(1+$H$14)*(1-$H$15)*(1-$H$16),0)</f>
        <v>1263317</v>
      </c>
      <c r="AM49" s="164">
        <f>ROUND(AM101*Содержание!$H$8*(1+$H$14)*(1-$H$15)*(1-$H$16),0)</f>
        <v>1273621</v>
      </c>
      <c r="AN49" s="164">
        <f>ROUND(AN101*Содержание!$H$8*(1+$H$14)*(1-$H$15)*(1-$H$16),0)</f>
        <v>1304855</v>
      </c>
      <c r="AO49" s="164">
        <f>ROUND(AO101*Содержание!$H$8*(1+$H$14)*(1-$H$15)*(1-$H$16),0)</f>
        <v>1316137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ROUND(B102*Содержание!$H$8*(1+$H$14)*(1-$H$15)*(1-$H$16),0)</f>
        <v>450556</v>
      </c>
      <c r="C50" s="164">
        <f>ROUND(C102*Содержание!$H$8*(1+$H$14)*(1-$H$15)*(1-$H$16),0)</f>
        <v>469675</v>
      </c>
      <c r="D50" s="164">
        <f>ROUND(D102*Содержание!$H$8*(1+$H$14)*(1-$H$15)*(1-$H$16),0)</f>
        <v>486521</v>
      </c>
      <c r="E50" s="164">
        <f>ROUND(E102*Содержание!$H$8*(1+$H$14)*(1-$H$15)*(1-$H$16),0)</f>
        <v>523151</v>
      </c>
      <c r="F50" s="164">
        <f>ROUND(F102*Содержание!$H$8*(1+$H$14)*(1-$H$15)*(1-$H$16),0)</f>
        <v>527078</v>
      </c>
      <c r="G50" s="164">
        <f>ROUND(G102*Содержание!$H$8*(1+$H$14)*(1-$H$15)*(1-$H$16),0)</f>
        <v>547192</v>
      </c>
      <c r="H50" s="164">
        <f>ROUND(H102*Содержание!$H$8*(1+$H$14)*(1-$H$15)*(1-$H$16),0)</f>
        <v>568779</v>
      </c>
      <c r="I50" s="164">
        <f>ROUND(I102*Содержание!$H$8*(1+$H$14)*(1-$H$15)*(1-$H$16),0)</f>
        <v>592167</v>
      </c>
      <c r="J50" s="164">
        <f>ROUND(J102*Содержание!$H$8*(1+$H$14)*(1-$H$15)*(1-$H$16),0)</f>
        <v>617021</v>
      </c>
      <c r="K50" s="164">
        <f>ROUND(K102*Содержание!$H$8*(1+$H$14)*(1-$H$15)*(1-$H$16),0)</f>
        <v>630922</v>
      </c>
      <c r="L50" s="164">
        <f>ROUND(L102*Содержание!$H$8*(1+$H$14)*(1-$H$15)*(1-$H$16),0)</f>
        <v>647438</v>
      </c>
      <c r="M50" s="164">
        <f>ROUND(M102*Содержание!$H$8*(1+$H$14)*(1-$H$15)*(1-$H$16),0)</f>
        <v>699610</v>
      </c>
      <c r="N50" s="164">
        <f>ROUND(N102*Содержание!$H$8*(1+$H$14)*(1-$H$15)*(1-$H$16),0)</f>
        <v>698300</v>
      </c>
      <c r="O50" s="164">
        <f>ROUND(O102*Содержание!$H$8*(1+$H$14)*(1-$H$15)*(1-$H$16),0)</f>
        <v>717432</v>
      </c>
      <c r="P50" s="164">
        <f>ROUND(P102*Содержание!$H$8*(1+$H$14)*(1-$H$15)*(1-$H$16),0)</f>
        <v>733131</v>
      </c>
      <c r="Q50" s="164">
        <f>ROUND(Q102*Содержание!$H$8*(1+$H$14)*(1-$H$15)*(1-$H$16),0)</f>
        <v>780723</v>
      </c>
      <c r="R50" s="164">
        <f>ROUND(R102*Содержание!$H$8*(1+$H$14)*(1-$H$15)*(1-$H$16),0)</f>
        <v>783502</v>
      </c>
      <c r="S50" s="164">
        <f>ROUND(S102*Содержание!$H$8*(1+$H$14)*(1-$H$15)*(1-$H$16),0)</f>
        <v>800509</v>
      </c>
      <c r="T50" s="164">
        <f>ROUND(T102*Содержание!$H$8*(1+$H$14)*(1-$H$15)*(1-$H$16),0)</f>
        <v>837142</v>
      </c>
      <c r="U50" s="164">
        <f>ROUND(U102*Содержание!$H$8*(1+$H$14)*(1-$H$15)*(1-$H$16),0)</f>
        <v>880316</v>
      </c>
      <c r="V50" s="164">
        <f>ROUND(V102*Содержание!$H$8*(1+$H$14)*(1-$H$15)*(1-$H$16),0)</f>
        <v>883261</v>
      </c>
      <c r="W50" s="164">
        <f>ROUND(W102*Содержание!$H$8*(1+$H$14)*(1-$H$15)*(1-$H$16),0)</f>
        <v>927414</v>
      </c>
      <c r="X50" s="164">
        <f>ROUND(X102*Содержание!$H$8*(1+$H$14)*(1-$H$15)*(1-$H$16),0)</f>
        <v>936244</v>
      </c>
      <c r="Y50" s="164">
        <f>ROUND(Y102*Содержание!$H$8*(1+$H$14)*(1-$H$15)*(1-$H$16),0)</f>
        <v>945072</v>
      </c>
      <c r="Z50" s="164">
        <f>ROUND(Z102*Содержание!$H$8*(1+$H$14)*(1-$H$15)*(1-$H$16),0)</f>
        <v>1055135</v>
      </c>
      <c r="AA50" s="164">
        <f>ROUND(AA102*Содержание!$H$8*(1+$H$14)*(1-$H$15)*(1-$H$16),0)</f>
        <v>1066747</v>
      </c>
      <c r="AB50" s="164">
        <f>ROUND(AB102*Содержание!$H$8*(1+$H$14)*(1-$H$15)*(1-$H$16),0)</f>
        <v>1076069</v>
      </c>
      <c r="AC50" s="164">
        <f>ROUND(AC102*Содержание!$H$8*(1+$H$14)*(1-$H$15)*(1-$H$16),0)</f>
        <v>1095527</v>
      </c>
      <c r="AD50" s="164">
        <f>ROUND(AD102*Содержание!$H$8*(1+$H$14)*(1-$H$15)*(1-$H$16),0)</f>
        <v>1130199</v>
      </c>
      <c r="AE50" s="164">
        <f>ROUND(AE102*Содержание!$H$8*(1+$H$14)*(1-$H$15)*(1-$H$16),0)</f>
        <v>1143610</v>
      </c>
      <c r="AF50" s="164">
        <f>ROUND(AF102*Содержание!$H$8*(1+$H$14)*(1-$H$15)*(1-$H$16),0)</f>
        <v>1162416</v>
      </c>
      <c r="AG50" s="164">
        <f>ROUND(AG102*Содержание!$H$8*(1+$H$14)*(1-$H$15)*(1-$H$16),0)</f>
        <v>1190705</v>
      </c>
      <c r="AH50" s="164">
        <f>ROUND(AH102*Содержание!$H$8*(1+$H$14)*(1-$H$15)*(1-$H$16),0)</f>
        <v>1213437</v>
      </c>
      <c r="AI50" s="164">
        <f>ROUND(AI102*Содержание!$H$8*(1+$H$14)*(1-$H$15)*(1-$H$16),0)</f>
        <v>1228649</v>
      </c>
      <c r="AJ50" s="164">
        <f>ROUND(AJ102*Содержание!$H$8*(1+$H$14)*(1-$H$15)*(1-$H$16),0)</f>
        <v>1254977</v>
      </c>
      <c r="AK50" s="164">
        <f>ROUND(AK102*Содержание!$H$8*(1+$H$14)*(1-$H$15)*(1-$H$16),0)</f>
        <v>1259555</v>
      </c>
      <c r="AL50" s="164">
        <f>ROUND(AL102*Содержание!$H$8*(1+$H$14)*(1-$H$15)*(1-$H$16),0)</f>
        <v>1275420</v>
      </c>
      <c r="AM50" s="164">
        <f>ROUND(AM102*Содержание!$H$8*(1+$H$14)*(1-$H$15)*(1-$H$16),0)</f>
        <v>1293900</v>
      </c>
      <c r="AN50" s="164">
        <f>ROUND(AN102*Содержание!$H$8*(1+$H$14)*(1-$H$15)*(1-$H$16),0)</f>
        <v>1317937</v>
      </c>
      <c r="AO50" s="164">
        <f>ROUND(AO102*Содержание!$H$8*(1+$H$14)*(1-$H$15)*(1-$H$16),0)</f>
        <v>1347867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ROUND(B103*Содержание!$H$8*(1+$H$14)*(1-$H$15)*(1-$H$16),0)</f>
        <v>467482</v>
      </c>
      <c r="C51" s="164">
        <f>ROUND(C103*Содержание!$H$8*(1+$H$14)*(1-$H$15)*(1-$H$16),0)</f>
        <v>485026</v>
      </c>
      <c r="D51" s="164">
        <f>ROUND(D103*Содержание!$H$8*(1+$H$14)*(1-$H$15)*(1-$H$16),0)</f>
        <v>503025</v>
      </c>
      <c r="E51" s="164">
        <f>ROUND(E103*Содержание!$H$8*(1+$H$14)*(1-$H$15)*(1-$H$16),0)</f>
        <v>525933</v>
      </c>
      <c r="F51" s="164">
        <f>ROUND(F103*Содержание!$H$8*(1+$H$14)*(1-$H$15)*(1-$H$16),0)</f>
        <v>542285</v>
      </c>
      <c r="G51" s="164">
        <f>ROUND(G103*Содержание!$H$8*(1+$H$14)*(1-$H$15)*(1-$H$16),0)</f>
        <v>563056</v>
      </c>
      <c r="H51" s="164">
        <f>ROUND(H103*Содержание!$H$8*(1+$H$14)*(1-$H$15)*(1-$H$16),0)</f>
        <v>586112</v>
      </c>
      <c r="I51" s="164">
        <f>ROUND(I103*Содержание!$H$8*(1+$H$14)*(1-$H$15)*(1-$H$16),0)</f>
        <v>614893</v>
      </c>
      <c r="J51" s="164">
        <f>ROUND(J103*Содержание!$H$8*(1+$H$14)*(1-$H$15)*(1-$H$16),0)</f>
        <v>640895</v>
      </c>
      <c r="K51" s="164">
        <f>ROUND(K103*Содержание!$H$8*(1+$H$14)*(1-$H$15)*(1-$H$16),0)</f>
        <v>653489</v>
      </c>
      <c r="L51" s="164">
        <f>ROUND(L103*Содержание!$H$8*(1+$H$14)*(1-$H$15)*(1-$H$16),0)</f>
        <v>668535</v>
      </c>
      <c r="M51" s="164">
        <f>ROUND(M103*Содержание!$H$8*(1+$H$14)*(1-$H$15)*(1-$H$16),0)</f>
        <v>709584</v>
      </c>
      <c r="N51" s="164">
        <f>ROUND(N103*Содержание!$H$8*(1+$H$14)*(1-$H$15)*(1-$H$16),0)</f>
        <v>731825</v>
      </c>
      <c r="O51" s="164">
        <f>ROUND(O103*Содержание!$H$8*(1+$H$14)*(1-$H$15)*(1-$H$16),0)</f>
        <v>742293</v>
      </c>
      <c r="P51" s="164">
        <f>ROUND(P103*Содержание!$H$8*(1+$H$14)*(1-$H$15)*(1-$H$16),0)</f>
        <v>769437</v>
      </c>
      <c r="Q51" s="164">
        <f>ROUND(Q103*Содержание!$H$8*(1+$H$14)*(1-$H$15)*(1-$H$16),0)</f>
        <v>810486</v>
      </c>
      <c r="R51" s="164">
        <f>ROUND(R103*Содержание!$H$8*(1+$H$14)*(1-$H$15)*(1-$H$16),0)</f>
        <v>823076</v>
      </c>
      <c r="S51" s="164">
        <f>ROUND(S103*Содержание!$H$8*(1+$H$14)*(1-$H$15)*(1-$H$16),0)</f>
        <v>845645</v>
      </c>
      <c r="T51" s="164">
        <f>ROUND(T103*Содержание!$H$8*(1+$H$14)*(1-$H$15)*(1-$H$16),0)</f>
        <v>870012</v>
      </c>
      <c r="U51" s="164">
        <f>ROUND(U103*Содержание!$H$8*(1+$H$14)*(1-$H$15)*(1-$H$16),0)</f>
        <v>896342</v>
      </c>
      <c r="V51" s="164">
        <f>ROUND(V103*Содержание!$H$8*(1+$H$14)*(1-$H$15)*(1-$H$16),0)</f>
        <v>907627</v>
      </c>
      <c r="W51" s="164">
        <f>ROUND(W103*Содержание!$H$8*(1+$H$14)*(1-$H$15)*(1-$H$16),0)</f>
        <v>948018</v>
      </c>
      <c r="X51" s="164">
        <f>ROUND(X103*Содержание!$H$8*(1+$H$14)*(1-$H$15)*(1-$H$16),0)</f>
        <v>952762</v>
      </c>
      <c r="Y51" s="164">
        <f>ROUND(Y103*Содержание!$H$8*(1+$H$14)*(1-$H$15)*(1-$H$16),0)</f>
        <v>963389</v>
      </c>
      <c r="Z51" s="164">
        <f>ROUND(Z103*Содержание!$H$8*(1+$H$14)*(1-$H$15)*(1-$H$16),0)</f>
        <v>1082444</v>
      </c>
      <c r="AA51" s="164">
        <f>ROUND(AA103*Содержание!$H$8*(1+$H$14)*(1-$H$15)*(1-$H$16),0)</f>
        <v>1089314</v>
      </c>
      <c r="AB51" s="164">
        <f>ROUND(AB103*Содержание!$H$8*(1+$H$14)*(1-$H$15)*(1-$H$16),0)</f>
        <v>1120549</v>
      </c>
      <c r="AC51" s="164">
        <f>ROUND(AC103*Содержание!$H$8*(1+$H$14)*(1-$H$15)*(1-$H$16),0)</f>
        <v>1156367</v>
      </c>
      <c r="AD51" s="164">
        <f>ROUND(AD103*Содержание!$H$8*(1+$H$14)*(1-$H$15)*(1-$H$16),0)</f>
        <v>1181221</v>
      </c>
      <c r="AE51" s="164">
        <f>ROUND(AE103*Содержание!$H$8*(1+$H$14)*(1-$H$15)*(1-$H$16),0)</f>
        <v>1193649</v>
      </c>
      <c r="AF51" s="164">
        <f>ROUND(AF103*Содержание!$H$8*(1+$H$14)*(1-$H$15)*(1-$H$16),0)</f>
        <v>1223087</v>
      </c>
      <c r="AG51" s="164">
        <f>ROUND(AG103*Содержание!$H$8*(1+$H$14)*(1-$H$15)*(1-$H$16),0)</f>
        <v>1248108</v>
      </c>
      <c r="AH51" s="164">
        <f>ROUND(AH103*Содержание!$H$8*(1+$H$14)*(1-$H$15)*(1-$H$16),0)</f>
        <v>1256608</v>
      </c>
      <c r="AI51" s="164">
        <f>ROUND(AI103*Содержание!$H$8*(1+$H$14)*(1-$H$15)*(1-$H$16),0)</f>
        <v>1268713</v>
      </c>
      <c r="AJ51" s="164">
        <f>ROUND(AJ103*Содержание!$H$8*(1+$H$14)*(1-$H$15)*(1-$H$16),0)</f>
        <v>1300766</v>
      </c>
      <c r="AK51" s="164">
        <f>ROUND(AK103*Содержание!$H$8*(1+$H$14)*(1-$H$15)*(1-$H$16),0)</f>
        <v>1309922</v>
      </c>
      <c r="AL51" s="164">
        <f>ROUND(AL103*Содержание!$H$8*(1+$H$14)*(1-$H$15)*(1-$H$16),0)</f>
        <v>1330040</v>
      </c>
      <c r="AM51" s="164">
        <f>ROUND(AM103*Содержание!$H$8*(1+$H$14)*(1-$H$15)*(1-$H$16),0)</f>
        <v>1373375</v>
      </c>
      <c r="AN51" s="164">
        <f>ROUND(AN103*Содержание!$H$8*(1+$H$14)*(1-$H$15)*(1-$H$16),0)</f>
        <v>1380080</v>
      </c>
      <c r="AO51" s="164">
        <f>ROUND(AO103*Содержание!$H$8*(1+$H$14)*(1-$H$15)*(1-$H$16),0)</f>
        <v>1393163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ROUND(B104*Содержание!$H$8*(1+$H$14)*(1-$H$15)*(1-$H$16),0)</f>
        <v>475483</v>
      </c>
      <c r="C52" s="164">
        <f>ROUND(C104*Содержание!$H$8*(1+$H$14)*(1-$H$15)*(1-$H$16),0)</f>
        <v>489793</v>
      </c>
      <c r="D52" s="164">
        <f>ROUND(D104*Содержание!$H$8*(1+$H$14)*(1-$H$15)*(1-$H$16),0)</f>
        <v>507491</v>
      </c>
      <c r="E52" s="164">
        <f>ROUND(E104*Содержание!$H$8*(1+$H$14)*(1-$H$15)*(1-$H$16),0)</f>
        <v>542120</v>
      </c>
      <c r="F52" s="164">
        <f>ROUND(F104*Содержание!$H$8*(1+$H$14)*(1-$H$15)*(1-$H$16),0)</f>
        <v>555696</v>
      </c>
      <c r="G52" s="164">
        <f>ROUND(G104*Содержание!$H$8*(1+$H$14)*(1-$H$15)*(1-$H$16),0)</f>
        <v>573031</v>
      </c>
      <c r="H52" s="164">
        <f>ROUND(H104*Содержание!$H$8*(1+$H$14)*(1-$H$15)*(1-$H$16),0)</f>
        <v>595761</v>
      </c>
      <c r="I52" s="164">
        <f>ROUND(I104*Содержание!$H$8*(1+$H$14)*(1-$H$15)*(1-$H$16),0)</f>
        <v>620293</v>
      </c>
      <c r="J52" s="164">
        <f>ROUND(J104*Содержание!$H$8*(1+$H$14)*(1-$H$15)*(1-$H$16),0)</f>
        <v>646457</v>
      </c>
      <c r="K52" s="164">
        <f>ROUND(K104*Содержание!$H$8*(1+$H$14)*(1-$H$15)*(1-$H$16),0)</f>
        <v>659706</v>
      </c>
      <c r="L52" s="164">
        <f>ROUND(L104*Содержание!$H$8*(1+$H$14)*(1-$H$15)*(1-$H$16),0)</f>
        <v>683579</v>
      </c>
      <c r="M52" s="164">
        <f>ROUND(M104*Содержание!$H$8*(1+$H$14)*(1-$H$15)*(1-$H$16),0)</f>
        <v>716450</v>
      </c>
      <c r="N52" s="164">
        <f>ROUND(N104*Содержание!$H$8*(1+$H$14)*(1-$H$15)*(1-$H$16),0)</f>
        <v>739511</v>
      </c>
      <c r="O52" s="164">
        <f>ROUND(O104*Содержание!$H$8*(1+$H$14)*(1-$H$15)*(1-$H$16),0)</f>
        <v>758807</v>
      </c>
      <c r="P52" s="164">
        <f>ROUND(P104*Содержание!$H$8*(1+$H$14)*(1-$H$15)*(1-$H$16),0)</f>
        <v>776961</v>
      </c>
      <c r="Q52" s="164">
        <f>ROUND(Q104*Содержание!$H$8*(1+$H$14)*(1-$H$15)*(1-$H$16),0)</f>
        <v>818007</v>
      </c>
      <c r="R52" s="164">
        <f>ROUND(R104*Содержание!$H$8*(1+$H$14)*(1-$H$15)*(1-$H$16),0)</f>
        <v>835997</v>
      </c>
      <c r="S52" s="164">
        <f>ROUND(S104*Содержание!$H$8*(1+$H$14)*(1-$H$15)*(1-$H$16),0)</f>
        <v>854967</v>
      </c>
      <c r="T52" s="164">
        <f>ROUND(T104*Содержание!$H$8*(1+$H$14)*(1-$H$15)*(1-$H$16),0)</f>
        <v>878841</v>
      </c>
      <c r="U52" s="164">
        <f>ROUND(U104*Содержание!$H$8*(1+$H$14)*(1-$H$15)*(1-$H$16),0)</f>
        <v>905336</v>
      </c>
      <c r="V52" s="164">
        <f>ROUND(V104*Содержание!$H$8*(1+$H$14)*(1-$H$15)*(1-$H$16),0)</f>
        <v>917765</v>
      </c>
      <c r="W52" s="164">
        <f>ROUND(W104*Содержание!$H$8*(1+$H$14)*(1-$H$15)*(1-$H$16),0)</f>
        <v>953741</v>
      </c>
      <c r="X52" s="164">
        <f>ROUND(X104*Содержание!$H$8*(1+$H$14)*(1-$H$15)*(1-$H$16),0)</f>
        <v>962409</v>
      </c>
      <c r="Y52" s="164">
        <f>ROUND(Y104*Содержание!$H$8*(1+$H$14)*(1-$H$15)*(1-$H$16),0)</f>
        <v>975656</v>
      </c>
      <c r="Z52" s="164">
        <f>ROUND(Z104*Содержание!$H$8*(1+$H$14)*(1-$H$15)*(1-$H$16),0)</f>
        <v>1095366</v>
      </c>
      <c r="AA52" s="164">
        <f>ROUND(AA104*Содержание!$H$8*(1+$H$14)*(1-$H$15)*(1-$H$16),0)</f>
        <v>1125619</v>
      </c>
      <c r="AB52" s="164">
        <f>ROUND(AB104*Содержание!$H$8*(1+$H$14)*(1-$H$15)*(1-$H$16),0)</f>
        <v>1136578</v>
      </c>
      <c r="AC52" s="164">
        <f>ROUND(AC104*Содержание!$H$8*(1+$H$14)*(1-$H$15)*(1-$H$16),0)</f>
        <v>1179094</v>
      </c>
      <c r="AD52" s="164">
        <f>ROUND(AD104*Содержание!$H$8*(1+$H$14)*(1-$H$15)*(1-$H$16),0)</f>
        <v>1217525</v>
      </c>
      <c r="AE52" s="164">
        <f>ROUND(AE104*Содержание!$H$8*(1+$H$14)*(1-$H$15)*(1-$H$16),0)</f>
        <v>1230284</v>
      </c>
      <c r="AF52" s="164">
        <f>ROUND(AF104*Содержание!$H$8*(1+$H$14)*(1-$H$15)*(1-$H$16),0)</f>
        <v>1265278</v>
      </c>
      <c r="AG52" s="164">
        <f>ROUND(AG104*Содержание!$H$8*(1+$H$14)*(1-$H$15)*(1-$H$16),0)</f>
        <v>1271821</v>
      </c>
      <c r="AH52" s="164">
        <f>ROUND(AH104*Содержание!$H$8*(1+$H$14)*(1-$H$15)*(1-$H$16),0)</f>
        <v>1283107</v>
      </c>
      <c r="AI52" s="164">
        <f>ROUND(AI104*Содержание!$H$8*(1+$H$14)*(1-$H$15)*(1-$H$16),0)</f>
        <v>1292261</v>
      </c>
      <c r="AJ52" s="164">
        <f>ROUND(AJ104*Содержание!$H$8*(1+$H$14)*(1-$H$15)*(1-$H$16),0)</f>
        <v>1312704</v>
      </c>
      <c r="AK52" s="164">
        <f>ROUND(AK104*Содержание!$H$8*(1+$H$14)*(1-$H$15)*(1-$H$16),0)</f>
        <v>1343285</v>
      </c>
      <c r="AL52" s="164">
        <f>ROUND(AL104*Содержание!$H$8*(1+$H$14)*(1-$H$15)*(1-$H$16),0)</f>
        <v>1355061</v>
      </c>
      <c r="AM52" s="164">
        <f>ROUND(AM104*Содержание!$H$8*(1+$H$14)*(1-$H$15)*(1-$H$16),0)</f>
        <v>1397088</v>
      </c>
      <c r="AN52" s="164">
        <f>ROUND(AN104*Содержание!$H$8*(1+$H$14)*(1-$H$15)*(1-$H$16),0)</f>
        <v>1404939</v>
      </c>
      <c r="AO52" s="164">
        <f>ROUND(AO104*Содержание!$H$8*(1+$H$14)*(1-$H$15)*(1-$H$16),0)</f>
        <v>1412626</v>
      </c>
      <c r="AP52" s="70"/>
      <c r="AQ52" s="13"/>
      <c r="AR52" s="13"/>
      <c r="AS52" s="93"/>
      <c r="AT52" s="93"/>
      <c r="AU52" s="93"/>
      <c r="AV52" s="93"/>
      <c r="AW52" s="93"/>
      <c r="AX52" s="93"/>
      <c r="AY52" s="93"/>
      <c r="AZ52" s="93"/>
    </row>
    <row r="53" spans="1:52">
      <c r="A53" s="160">
        <v>5875</v>
      </c>
      <c r="B53" s="164">
        <f>ROUND(B105*Содержание!$H$8*(1+$H$14)*(1-$H$15)*(1-$H$16),0)</f>
        <v>485026</v>
      </c>
      <c r="C53" s="164">
        <f>ROUND(C105*Содержание!$H$8*(1+$H$14)*(1-$H$15)*(1-$H$16),0)</f>
        <v>504562</v>
      </c>
      <c r="D53" s="164">
        <f>ROUND(D105*Содержание!$H$8*(1+$H$14)*(1-$H$15)*(1-$H$16),0)</f>
        <v>518259</v>
      </c>
      <c r="E53" s="164">
        <f>ROUND(E105*Содержание!$H$8*(1+$H$14)*(1-$H$15)*(1-$H$16),0)</f>
        <v>547027</v>
      </c>
      <c r="F53" s="164">
        <f>ROUND(F105*Содержание!$H$8*(1+$H$14)*(1-$H$15)*(1-$H$16),0)</f>
        <v>566488</v>
      </c>
      <c r="G53" s="164">
        <f>ROUND(G105*Содержание!$H$8*(1+$H$14)*(1-$H$15)*(1-$H$16),0)</f>
        <v>586112</v>
      </c>
      <c r="H53" s="164">
        <f>ROUND(H105*Содержание!$H$8*(1+$H$14)*(1-$H$15)*(1-$H$16),0)</f>
        <v>604433</v>
      </c>
      <c r="I53" s="164">
        <f>ROUND(I105*Содержание!$H$8*(1+$H$14)*(1-$H$15)*(1-$H$16),0)</f>
        <v>638117</v>
      </c>
      <c r="J53" s="164">
        <f>ROUND(J105*Содержание!$H$8*(1+$H$14)*(1-$H$15)*(1-$H$16),0)</f>
        <v>653489</v>
      </c>
      <c r="K53" s="164">
        <f>ROUND(K105*Содержание!$H$8*(1+$H$14)*(1-$H$15)*(1-$H$16),0)</f>
        <v>672953</v>
      </c>
      <c r="L53" s="164">
        <f>ROUND(L105*Содержание!$H$8*(1+$H$14)*(1-$H$15)*(1-$H$16),0)</f>
        <v>690614</v>
      </c>
      <c r="M53" s="164">
        <f>ROUND(M105*Содержание!$H$8*(1+$H$14)*(1-$H$15)*(1-$H$16),0)</f>
        <v>728062</v>
      </c>
      <c r="N53" s="164">
        <f>ROUND(N105*Содержание!$H$8*(1+$H$14)*(1-$H$15)*(1-$H$16),0)</f>
        <v>747196</v>
      </c>
      <c r="O53" s="164">
        <f>ROUND(O105*Содержание!$H$8*(1+$H$14)*(1-$H$15)*(1-$H$16),0)</f>
        <v>773036</v>
      </c>
      <c r="P53" s="164">
        <f>ROUND(P105*Содержание!$H$8*(1+$H$14)*(1-$H$15)*(1-$H$16),0)</f>
        <v>784810</v>
      </c>
      <c r="Q53" s="164">
        <f>ROUND(Q105*Содержание!$H$8*(1+$H$14)*(1-$H$15)*(1-$H$16),0)</f>
        <v>826674</v>
      </c>
      <c r="R53" s="164">
        <f>ROUND(R105*Содержание!$H$8*(1+$H$14)*(1-$H$15)*(1-$H$16),0)</f>
        <v>852676</v>
      </c>
      <c r="S53" s="164">
        <f>ROUND(S105*Содержание!$H$8*(1+$H$14)*(1-$H$15)*(1-$H$16),0)</f>
        <v>876718</v>
      </c>
      <c r="T53" s="164">
        <f>ROUND(T105*Содержание!$H$8*(1+$H$14)*(1-$H$15)*(1-$H$16),0)</f>
        <v>887835</v>
      </c>
      <c r="U53" s="164">
        <f>ROUND(U105*Содержание!$H$8*(1+$H$14)*(1-$H$15)*(1-$H$16),0)</f>
        <v>915310</v>
      </c>
      <c r="V53" s="164">
        <f>ROUND(V105*Содержание!$H$8*(1+$H$14)*(1-$H$15)*(1-$H$16),0)</f>
        <v>930032</v>
      </c>
      <c r="W53" s="164">
        <f>ROUND(W105*Содержание!$H$8*(1+$H$14)*(1-$H$15)*(1-$H$16),0)</f>
        <v>958647</v>
      </c>
      <c r="X53" s="164">
        <f>ROUND(X105*Содержание!$H$8*(1+$H$14)*(1-$H$15)*(1-$H$16),0)</f>
        <v>971896</v>
      </c>
      <c r="Y53" s="164">
        <f>ROUND(Y105*Содержание!$H$8*(1+$H$14)*(1-$H$15)*(1-$H$16),0)</f>
        <v>997079</v>
      </c>
      <c r="Z53" s="164">
        <f>ROUND(Z105*Содержание!$H$8*(1+$H$14)*(1-$H$15)*(1-$H$16),0)</f>
        <v>1105502</v>
      </c>
      <c r="AA53" s="164">
        <f>ROUND(AA105*Содержание!$H$8*(1+$H$14)*(1-$H$15)*(1-$H$16),0)</f>
        <v>1135757</v>
      </c>
      <c r="AB53" s="164">
        <f>ROUND(AB105*Содержание!$H$8*(1+$H$14)*(1-$H$15)*(1-$H$16),0)</f>
        <v>1172720</v>
      </c>
      <c r="AC53" s="164">
        <f>ROUND(AC105*Содержание!$H$8*(1+$H$14)*(1-$H$15)*(1-$H$16),0)</f>
        <v>1197411</v>
      </c>
      <c r="AD53" s="164">
        <f>ROUND(AD105*Содержание!$H$8*(1+$H$14)*(1-$H$15)*(1-$H$16),0)</f>
        <v>1240586</v>
      </c>
      <c r="AE53" s="164">
        <f>ROUND(AE105*Содержание!$H$8*(1+$H$14)*(1-$H$15)*(1-$H$16),0)</f>
        <v>1260372</v>
      </c>
      <c r="AF53" s="164">
        <f>ROUND(AF105*Содержание!$H$8*(1+$H$14)*(1-$H$15)*(1-$H$16),0)</f>
        <v>1276397</v>
      </c>
      <c r="AG53" s="164">
        <f>ROUND(AG105*Содержание!$H$8*(1+$H$14)*(1-$H$15)*(1-$H$16),0)</f>
        <v>1283107</v>
      </c>
      <c r="AH53" s="164">
        <f>ROUND(AH105*Содержание!$H$8*(1+$H$14)*(1-$H$15)*(1-$H$16),0)</f>
        <v>1294389</v>
      </c>
      <c r="AI53" s="164">
        <f>ROUND(AI105*Содержание!$H$8*(1+$H$14)*(1-$H$15)*(1-$H$16),0)</f>
        <v>1310906</v>
      </c>
      <c r="AJ53" s="164">
        <f>ROUND(AJ105*Содержание!$H$8*(1+$H$14)*(1-$H$15)*(1-$H$16),0)</f>
        <v>1345084</v>
      </c>
      <c r="AK53" s="164">
        <f>ROUND(AK105*Содержание!$H$8*(1+$H$14)*(1-$H$15)*(1-$H$16),0)</f>
        <v>1375829</v>
      </c>
      <c r="AL53" s="164">
        <f>ROUND(AL105*Содержание!$H$8*(1+$H$14)*(1-$H$15)*(1-$H$16),0)</f>
        <v>1393163</v>
      </c>
      <c r="AM53" s="164">
        <f>ROUND(AM105*Содержание!$H$8*(1+$H$14)*(1-$H$15)*(1-$H$16),0)</f>
        <v>1411971</v>
      </c>
      <c r="AN53" s="164">
        <f>ROUND(AN105*Содержание!$H$8*(1+$H$14)*(1-$H$15)*(1-$H$16),0)</f>
        <v>1424564</v>
      </c>
      <c r="AO53" s="164">
        <f>ROUND(AO105*Содержание!$H$8*(1+$H$14)*(1-$H$15)*(1-$H$16),0)</f>
        <v>1443533</v>
      </c>
      <c r="AP53" s="70"/>
      <c r="AQ53" s="109" t="s">
        <v>276</v>
      </c>
      <c r="AR53" s="13"/>
      <c r="AS53" s="93"/>
      <c r="AT53" s="93"/>
      <c r="AU53" s="93"/>
      <c r="AV53" s="93"/>
      <c r="AW53" s="93"/>
      <c r="AX53" s="93"/>
      <c r="AY53" s="93"/>
      <c r="AZ53" s="93"/>
    </row>
    <row r="54" spans="1:52">
      <c r="A54" s="160">
        <v>6000</v>
      </c>
      <c r="B54" s="164">
        <f>ROUND(B106*Содержание!$H$8*(1+$H$14)*(1-$H$15)*(1-$H$16),0)</f>
        <v>493227</v>
      </c>
      <c r="C54" s="164">
        <f>ROUND(C106*Содержание!$H$8*(1+$H$14)*(1-$H$15)*(1-$H$16),0)</f>
        <v>511644</v>
      </c>
      <c r="D54" s="164">
        <f>ROUND(D106*Содержание!$H$8*(1+$H$14)*(1-$H$15)*(1-$H$16),0)</f>
        <v>526422</v>
      </c>
      <c r="E54" s="164">
        <f>ROUND(E106*Содержание!$H$8*(1+$H$14)*(1-$H$15)*(1-$H$16),0)</f>
        <v>555207</v>
      </c>
      <c r="F54" s="164">
        <f>ROUND(F106*Содержание!$H$8*(1+$H$14)*(1-$H$15)*(1-$H$16),0)</f>
        <v>573192</v>
      </c>
      <c r="G54" s="164">
        <f>ROUND(G106*Содержание!$H$8*(1+$H$14)*(1-$H$15)*(1-$H$16),0)</f>
        <v>594453</v>
      </c>
      <c r="H54" s="164">
        <f>ROUND(H106*Содержание!$H$8*(1+$H$14)*(1-$H$15)*(1-$H$16),0)</f>
        <v>615877</v>
      </c>
      <c r="I54" s="164">
        <f>ROUND(I106*Содержание!$H$8*(1+$H$14)*(1-$H$15)*(1-$H$16),0)</f>
        <v>646784</v>
      </c>
      <c r="J54" s="164">
        <f>ROUND(J106*Содержание!$H$8*(1+$H$14)*(1-$H$15)*(1-$H$16),0)</f>
        <v>662483</v>
      </c>
      <c r="K54" s="164">
        <f>ROUND(K106*Содержание!$H$8*(1+$H$14)*(1-$H$15)*(1-$H$16),0)</f>
        <v>682274</v>
      </c>
      <c r="L54" s="164">
        <f>ROUND(L106*Содержание!$H$8*(1+$H$14)*(1-$H$15)*(1-$H$16),0)</f>
        <v>703696</v>
      </c>
      <c r="M54" s="164">
        <f>ROUND(M106*Содержание!$H$8*(1+$H$14)*(1-$H$15)*(1-$H$16),0)</f>
        <v>738040</v>
      </c>
      <c r="N54" s="164">
        <f>ROUND(N106*Содержание!$H$8*(1+$H$14)*(1-$H$15)*(1-$H$16),0)</f>
        <v>757663</v>
      </c>
      <c r="O54" s="164">
        <f>ROUND(O106*Содержание!$H$8*(1+$H$14)*(1-$H$15)*(1-$H$16),0)</f>
        <v>783666</v>
      </c>
      <c r="P54" s="164">
        <f>ROUND(P106*Содержание!$H$8*(1+$H$14)*(1-$H$15)*(1-$H$16),0)</f>
        <v>794785</v>
      </c>
      <c r="Q54" s="164">
        <f>ROUND(Q106*Содержание!$H$8*(1+$H$14)*(1-$H$15)*(1-$H$16),0)</f>
        <v>837631</v>
      </c>
      <c r="R54" s="164">
        <f>ROUND(R106*Содержание!$H$8*(1+$H$14)*(1-$H$15)*(1-$H$16),0)</f>
        <v>863633</v>
      </c>
      <c r="S54" s="164">
        <f>ROUND(S106*Содержание!$H$8*(1+$H$14)*(1-$H$15)*(1-$H$16),0)</f>
        <v>888654</v>
      </c>
      <c r="T54" s="164">
        <f>ROUND(T106*Содержание!$H$8*(1+$H$14)*(1-$H$15)*(1-$H$16),0)</f>
        <v>900268</v>
      </c>
      <c r="U54" s="164">
        <f>ROUND(U106*Содержание!$H$8*(1+$H$14)*(1-$H$15)*(1-$H$16),0)</f>
        <v>944587</v>
      </c>
      <c r="V54" s="164">
        <f>ROUND(V106*Содержание!$H$8*(1+$H$14)*(1-$H$15)*(1-$H$16),0)</f>
        <v>960447</v>
      </c>
      <c r="W54" s="164">
        <f>ROUND(W106*Содержание!$H$8*(1+$H$14)*(1-$H$15)*(1-$H$16),0)</f>
        <v>983834</v>
      </c>
      <c r="X54" s="164">
        <f>ROUND(X106*Содержание!$H$8*(1+$H$14)*(1-$H$15)*(1-$H$16),0)</f>
        <v>1002802</v>
      </c>
      <c r="Y54" s="164">
        <f>ROUND(Y106*Содержание!$H$8*(1+$H$14)*(1-$H$15)*(1-$H$16),0)</f>
        <v>1029787</v>
      </c>
      <c r="Z54" s="164">
        <f>ROUND(Z106*Содержание!$H$8*(1+$H$14)*(1-$H$15)*(1-$H$16),0)</f>
        <v>1139193</v>
      </c>
      <c r="AA54" s="164">
        <f>ROUND(AA106*Содержание!$H$8*(1+$H$14)*(1-$H$15)*(1-$H$16),0)</f>
        <v>1170263</v>
      </c>
      <c r="AB54" s="164">
        <f>ROUND(AB106*Содержание!$H$8*(1+$H$14)*(1-$H$15)*(1-$H$16),0)</f>
        <v>1208041</v>
      </c>
      <c r="AC54" s="164">
        <f>ROUND(AC106*Содержание!$H$8*(1+$H$14)*(1-$H$15)*(1-$H$16),0)</f>
        <v>1232900</v>
      </c>
      <c r="AD54" s="164">
        <f>ROUND(AD106*Содержание!$H$8*(1+$H$14)*(1-$H$15)*(1-$H$16),0)</f>
        <v>1278853</v>
      </c>
      <c r="AE54" s="164">
        <f>ROUND(AE106*Содержание!$H$8*(1+$H$14)*(1-$H$15)*(1-$H$16),0)</f>
        <v>1298804</v>
      </c>
      <c r="AF54" s="164">
        <f>ROUND(AF106*Содержание!$H$8*(1+$H$14)*(1-$H$15)*(1-$H$16),0)</f>
        <v>1308123</v>
      </c>
      <c r="AG54" s="164">
        <f>ROUND(AG106*Содержание!$H$8*(1+$H$14)*(1-$H$15)*(1-$H$16),0)</f>
        <v>1314504</v>
      </c>
      <c r="AH54" s="164">
        <f>ROUND(AH106*Содержание!$H$8*(1+$H$14)*(1-$H$15)*(1-$H$16),0)</f>
        <v>1333474</v>
      </c>
      <c r="AI54" s="164">
        <f>ROUND(AI106*Содержание!$H$8*(1+$H$14)*(1-$H$15)*(1-$H$16),0)</f>
        <v>1350806</v>
      </c>
      <c r="AJ54" s="164">
        <f>ROUND(AJ106*Содержание!$H$8*(1+$H$14)*(1-$H$15)*(1-$H$16),0)</f>
        <v>1386623</v>
      </c>
      <c r="AK54" s="164">
        <f>ROUND(AK106*Содержание!$H$8*(1+$H$14)*(1-$H$15)*(1-$H$16),0)</f>
        <v>1417859</v>
      </c>
      <c r="AL54" s="164">
        <f>ROUND(AL106*Содержание!$H$8*(1+$H$14)*(1-$H$15)*(1-$H$16),0)</f>
        <v>1428164</v>
      </c>
      <c r="AM54" s="164">
        <f>ROUND(AM106*Содержание!$H$8*(1+$H$14)*(1-$H$15)*(1-$H$16),0)</f>
        <v>1454816</v>
      </c>
      <c r="AN54" s="164">
        <f>ROUND(AN106*Содержание!$H$8*(1+$H$14)*(1-$H$15)*(1-$H$16),0)</f>
        <v>1467900</v>
      </c>
      <c r="AO54" s="164">
        <f>ROUND(AO106*Содержание!$H$8*(1+$H$14)*(1-$H$15)*(1-$H$16),0)</f>
        <v>1479675</v>
      </c>
      <c r="AP54" s="70"/>
      <c r="AQ54" s="109" t="s">
        <v>275</v>
      </c>
      <c r="AR54" s="13"/>
      <c r="AS54" s="93"/>
      <c r="AT54" s="93"/>
      <c r="AU54" s="93"/>
      <c r="AV54" s="93"/>
      <c r="AW54" s="93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544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6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5" customHeight="1">
      <c r="A60" s="1"/>
      <c r="B60" s="1"/>
      <c r="C60" s="1"/>
      <c r="D60" s="463" t="s">
        <v>551</v>
      </c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1"/>
      <c r="T60" s="1"/>
      <c r="U60" s="50"/>
      <c r="V60" s="515" t="s">
        <v>451</v>
      </c>
      <c r="W60" s="515"/>
      <c r="X60" s="515"/>
      <c r="Y60" s="515"/>
      <c r="Z60" s="515"/>
      <c r="AA60" s="515"/>
      <c r="AB60" s="515"/>
      <c r="AC60" s="515"/>
      <c r="AD60" s="515"/>
      <c r="AE60" s="515"/>
      <c r="AF60" s="515"/>
      <c r="AG60" s="515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  <c r="AG61" s="515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6.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15"/>
      <c r="W62" s="515"/>
      <c r="X62" s="515"/>
      <c r="Y62" s="515"/>
      <c r="Z62" s="515"/>
      <c r="AA62" s="515"/>
      <c r="AB62" s="515"/>
      <c r="AC62" s="515"/>
      <c r="AD62" s="515"/>
      <c r="AE62" s="515"/>
      <c r="AF62" s="515"/>
      <c r="AG62" s="515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463" t="s">
        <v>119</v>
      </c>
      <c r="E65" s="463"/>
      <c r="F65" s="463"/>
      <c r="G65" s="463"/>
      <c r="H65" s="463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1"/>
      <c r="T65" s="1"/>
      <c r="U65" s="50"/>
      <c r="V65" s="515" t="s">
        <v>231</v>
      </c>
      <c r="W65" s="515"/>
      <c r="X65" s="515"/>
      <c r="Y65" s="515"/>
      <c r="Z65" s="515"/>
      <c r="AA65" s="515"/>
      <c r="AB65" s="515"/>
      <c r="AC65" s="515"/>
      <c r="AD65" s="515"/>
      <c r="AE65" s="515"/>
      <c r="AF65" s="515"/>
      <c r="AG65" s="515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1"/>
      <c r="T66" s="1"/>
      <c r="U66" s="50"/>
      <c r="V66" s="515"/>
      <c r="W66" s="515"/>
      <c r="X66" s="515"/>
      <c r="Y66" s="515"/>
      <c r="Z66" s="515"/>
      <c r="AA66" s="515"/>
      <c r="AB66" s="515"/>
      <c r="AC66" s="515"/>
      <c r="AD66" s="515"/>
      <c r="AE66" s="515"/>
      <c r="AF66" s="515"/>
      <c r="AG66" s="515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697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515"/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1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49" t="s">
        <v>563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5"/>
      <c r="B72" s="45">
        <v>2125</v>
      </c>
      <c r="C72" s="45">
        <v>2250</v>
      </c>
      <c r="D72" s="45">
        <v>2375</v>
      </c>
      <c r="E72" s="45">
        <v>2500</v>
      </c>
      <c r="F72" s="45">
        <v>2625</v>
      </c>
      <c r="G72" s="45">
        <v>2750</v>
      </c>
      <c r="H72" s="45">
        <v>2875</v>
      </c>
      <c r="I72" s="45">
        <v>3000</v>
      </c>
      <c r="J72" s="45">
        <v>3125</v>
      </c>
      <c r="K72" s="45">
        <v>3250</v>
      </c>
      <c r="L72" s="45">
        <v>3375</v>
      </c>
      <c r="M72" s="45">
        <v>3500</v>
      </c>
      <c r="N72" s="45">
        <v>3625</v>
      </c>
      <c r="O72" s="45">
        <v>3750</v>
      </c>
      <c r="P72" s="45">
        <v>3875</v>
      </c>
      <c r="Q72" s="45">
        <v>4000</v>
      </c>
      <c r="R72" s="45">
        <v>4125</v>
      </c>
      <c r="S72" s="45">
        <v>4250</v>
      </c>
      <c r="T72" s="45">
        <v>4375</v>
      </c>
      <c r="U72" s="45">
        <v>4500</v>
      </c>
      <c r="V72" s="45">
        <v>4625</v>
      </c>
      <c r="W72" s="45">
        <v>4750</v>
      </c>
      <c r="X72" s="45">
        <v>4875</v>
      </c>
      <c r="Y72" s="45">
        <v>5000</v>
      </c>
      <c r="Z72" s="45">
        <v>5125</v>
      </c>
      <c r="AA72" s="45">
        <v>5250</v>
      </c>
      <c r="AB72" s="45">
        <v>5375</v>
      </c>
      <c r="AC72" s="45">
        <v>5500</v>
      </c>
      <c r="AD72" s="45">
        <v>5625</v>
      </c>
      <c r="AE72" s="45">
        <v>5750</v>
      </c>
      <c r="AF72" s="45">
        <v>5875</v>
      </c>
      <c r="AG72" s="45">
        <v>6000</v>
      </c>
      <c r="AH72" s="45">
        <v>6125</v>
      </c>
      <c r="AI72" s="45">
        <v>6250</v>
      </c>
      <c r="AJ72" s="45">
        <v>6375</v>
      </c>
      <c r="AK72" s="45">
        <v>6500</v>
      </c>
      <c r="AL72" s="45">
        <v>6625</v>
      </c>
      <c r="AM72" s="45">
        <v>6750</v>
      </c>
      <c r="AN72" s="45">
        <v>6875</v>
      </c>
      <c r="AO72" s="45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38" customFormat="1" hidden="1" outlineLevel="1">
      <c r="A73" s="160">
        <v>1875</v>
      </c>
      <c r="B73" s="165">
        <v>193286.71</v>
      </c>
      <c r="C73" s="165">
        <v>206855.93</v>
      </c>
      <c r="D73" s="165">
        <v>212074.94</v>
      </c>
      <c r="E73" s="165">
        <v>216423.6</v>
      </c>
      <c r="F73" s="165">
        <v>228081.14</v>
      </c>
      <c r="G73" s="165">
        <v>240086.82</v>
      </c>
      <c r="H73" s="165">
        <v>245302.74</v>
      </c>
      <c r="I73" s="165">
        <v>250001.6</v>
      </c>
      <c r="J73" s="165">
        <v>271052.74</v>
      </c>
      <c r="K73" s="165">
        <v>275751.59999999998</v>
      </c>
      <c r="L73" s="165">
        <v>281490.76</v>
      </c>
      <c r="M73" s="165">
        <v>285492.31</v>
      </c>
      <c r="N73" s="165">
        <v>298888.49</v>
      </c>
      <c r="O73" s="165">
        <v>310892.11</v>
      </c>
      <c r="P73" s="165">
        <v>316981.46999999997</v>
      </c>
      <c r="Q73" s="165">
        <v>322374.55</v>
      </c>
      <c r="R73" s="165">
        <v>339946.35</v>
      </c>
      <c r="S73" s="165">
        <v>346032.62</v>
      </c>
      <c r="T73" s="165">
        <v>351081.68</v>
      </c>
      <c r="U73" s="165">
        <v>356299.66</v>
      </c>
      <c r="V73" s="165">
        <v>373177.24</v>
      </c>
      <c r="W73" s="165">
        <v>389179.32</v>
      </c>
      <c r="X73" s="165">
        <v>393877.15</v>
      </c>
      <c r="Y73" s="165">
        <v>399445.33</v>
      </c>
      <c r="Z73" s="165">
        <v>405360.62</v>
      </c>
      <c r="AA73" s="165">
        <v>419277.98</v>
      </c>
      <c r="AB73" s="165">
        <v>426760.93</v>
      </c>
      <c r="AC73" s="165">
        <v>433371.47</v>
      </c>
      <c r="AD73" s="165">
        <v>439808.97</v>
      </c>
      <c r="AE73" s="165">
        <v>446243.38</v>
      </c>
      <c r="AF73" s="165">
        <v>459816.72</v>
      </c>
      <c r="AG73" s="165">
        <v>467123.54</v>
      </c>
      <c r="AH73" s="165">
        <v>482434.49</v>
      </c>
      <c r="AI73" s="165">
        <v>496875.09</v>
      </c>
      <c r="AJ73" s="165">
        <v>504180.88</v>
      </c>
      <c r="AK73" s="165">
        <v>510962.4</v>
      </c>
      <c r="AL73" s="165">
        <v>517576.03</v>
      </c>
      <c r="AM73" s="165">
        <v>532534.72</v>
      </c>
      <c r="AN73" s="165">
        <v>539840.51</v>
      </c>
      <c r="AO73" s="165">
        <v>546456.19999999995</v>
      </c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5">
        <v>2000</v>
      </c>
      <c r="B74" s="165">
        <v>197286.2</v>
      </c>
      <c r="C74" s="165">
        <v>211205.62</v>
      </c>
      <c r="D74" s="165">
        <v>216423.6</v>
      </c>
      <c r="E74" s="165">
        <v>220949.42</v>
      </c>
      <c r="F74" s="165">
        <v>232776.91</v>
      </c>
      <c r="G74" s="165">
        <v>245127.64</v>
      </c>
      <c r="H74" s="165">
        <v>250174.64</v>
      </c>
      <c r="I74" s="165">
        <v>255047.57</v>
      </c>
      <c r="J74" s="165">
        <v>276792.93</v>
      </c>
      <c r="K74" s="165">
        <v>281490.76</v>
      </c>
      <c r="L74" s="165">
        <v>287056.88</v>
      </c>
      <c r="M74" s="165">
        <v>291581.67</v>
      </c>
      <c r="N74" s="165">
        <v>305149.86</v>
      </c>
      <c r="O74" s="165">
        <v>317329.61</v>
      </c>
      <c r="P74" s="165">
        <v>323245.93</v>
      </c>
      <c r="Q74" s="165">
        <v>328987.15000000002</v>
      </c>
      <c r="R74" s="165">
        <v>346905.03</v>
      </c>
      <c r="S74" s="165">
        <v>352994.39</v>
      </c>
      <c r="T74" s="165">
        <v>358389.53</v>
      </c>
      <c r="U74" s="165">
        <v>363782.61</v>
      </c>
      <c r="V74" s="165">
        <v>380830.14</v>
      </c>
      <c r="W74" s="165">
        <v>397186.54</v>
      </c>
      <c r="X74" s="165">
        <v>402054.32</v>
      </c>
      <c r="Y74" s="165">
        <v>407623.53</v>
      </c>
      <c r="Z74" s="165">
        <v>413714.95</v>
      </c>
      <c r="AA74" s="165">
        <v>427977.36</v>
      </c>
      <c r="AB74" s="165">
        <v>435460.31</v>
      </c>
      <c r="AC74" s="165">
        <v>442241.83</v>
      </c>
      <c r="AD74" s="165">
        <v>448854.43</v>
      </c>
      <c r="AE74" s="165">
        <v>455289.87</v>
      </c>
      <c r="AF74" s="165">
        <v>469039.34</v>
      </c>
      <c r="AG74" s="165">
        <v>476516.11</v>
      </c>
      <c r="AH74" s="165">
        <v>492174.17</v>
      </c>
      <c r="AI74" s="165">
        <v>506787.81</v>
      </c>
      <c r="AJ74" s="165">
        <v>514443.8</v>
      </c>
      <c r="AK74" s="165">
        <v>521748.56</v>
      </c>
      <c r="AL74" s="165">
        <v>528189.15</v>
      </c>
      <c r="AM74" s="165">
        <v>543669.02</v>
      </c>
      <c r="AN74" s="165">
        <v>550804.86</v>
      </c>
      <c r="AO74" s="165">
        <v>557589.47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0">
        <v>2125</v>
      </c>
      <c r="B75" s="165">
        <v>203725.76</v>
      </c>
      <c r="C75" s="165">
        <v>216248.5</v>
      </c>
      <c r="D75" s="165">
        <v>220949.42</v>
      </c>
      <c r="E75" s="165">
        <v>232604.9</v>
      </c>
      <c r="F75" s="165">
        <v>237647.78</v>
      </c>
      <c r="G75" s="165">
        <v>250001.6</v>
      </c>
      <c r="H75" s="165">
        <v>255567.72</v>
      </c>
      <c r="I75" s="165">
        <v>268270.71000000002</v>
      </c>
      <c r="J75" s="165">
        <v>282362.14</v>
      </c>
      <c r="K75" s="165">
        <v>287751.09999999998</v>
      </c>
      <c r="L75" s="165">
        <v>293320.31</v>
      </c>
      <c r="M75" s="165">
        <v>307936.01</v>
      </c>
      <c r="N75" s="165">
        <v>311066.18</v>
      </c>
      <c r="O75" s="165">
        <v>323245.93</v>
      </c>
      <c r="P75" s="165">
        <v>328987.15000000002</v>
      </c>
      <c r="Q75" s="165">
        <v>344992.32</v>
      </c>
      <c r="R75" s="165">
        <v>353687.58</v>
      </c>
      <c r="S75" s="165">
        <v>361519.7</v>
      </c>
      <c r="T75" s="165">
        <v>365522.28</v>
      </c>
      <c r="U75" s="165">
        <v>381527.45</v>
      </c>
      <c r="V75" s="165">
        <v>388137.99</v>
      </c>
      <c r="W75" s="165">
        <v>405882.83</v>
      </c>
      <c r="X75" s="165">
        <v>411274.88</v>
      </c>
      <c r="Y75" s="165">
        <v>417537.28000000003</v>
      </c>
      <c r="Z75" s="165">
        <v>429195.85</v>
      </c>
      <c r="AA75" s="165">
        <v>444681.9</v>
      </c>
      <c r="AB75" s="165">
        <v>451460.33</v>
      </c>
      <c r="AC75" s="165">
        <v>458250.09</v>
      </c>
      <c r="AD75" s="165">
        <v>464687.59</v>
      </c>
      <c r="AE75" s="165">
        <v>471646.27</v>
      </c>
      <c r="AF75" s="165">
        <v>486257.85</v>
      </c>
      <c r="AG75" s="165">
        <v>492694.32</v>
      </c>
      <c r="AH75" s="165">
        <v>510094.11</v>
      </c>
      <c r="AI75" s="165">
        <v>523487.2</v>
      </c>
      <c r="AJ75" s="165">
        <v>531145.25</v>
      </c>
      <c r="AK75" s="165">
        <v>538276.97</v>
      </c>
      <c r="AL75" s="165">
        <v>545757.86</v>
      </c>
      <c r="AM75" s="165">
        <v>560023.36</v>
      </c>
      <c r="AN75" s="165">
        <v>567331.21</v>
      </c>
      <c r="AO75" s="165">
        <v>573594.64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0">
        <v>2250</v>
      </c>
      <c r="B76" s="165">
        <v>211378.66</v>
      </c>
      <c r="C76" s="165">
        <v>225904.75</v>
      </c>
      <c r="D76" s="165">
        <v>231309.16</v>
      </c>
      <c r="E76" s="165">
        <v>244087.34</v>
      </c>
      <c r="F76" s="165">
        <v>251395.19</v>
      </c>
      <c r="G76" s="165">
        <v>266505.28999999998</v>
      </c>
      <c r="H76" s="165">
        <v>272069.34999999998</v>
      </c>
      <c r="I76" s="165">
        <v>286188.59000000003</v>
      </c>
      <c r="J76" s="165">
        <v>305136.46999999997</v>
      </c>
      <c r="K76" s="165">
        <v>310702.59000000003</v>
      </c>
      <c r="L76" s="165">
        <v>316432.48</v>
      </c>
      <c r="M76" s="165">
        <v>321997.57</v>
      </c>
      <c r="N76" s="165">
        <v>338857.64</v>
      </c>
      <c r="O76" s="165">
        <v>353919.33</v>
      </c>
      <c r="P76" s="165">
        <v>359649.22</v>
      </c>
      <c r="Q76" s="165">
        <v>365376.02</v>
      </c>
      <c r="R76" s="165">
        <v>382892.2</v>
      </c>
      <c r="S76" s="165">
        <v>390422.53</v>
      </c>
      <c r="T76" s="165">
        <v>396642.7</v>
      </c>
      <c r="U76" s="165">
        <v>403521.04</v>
      </c>
      <c r="V76" s="165">
        <v>422836.63</v>
      </c>
      <c r="W76" s="165">
        <v>442318.05</v>
      </c>
      <c r="X76" s="165">
        <v>448539.25</v>
      </c>
      <c r="Y76" s="165">
        <v>453777.83</v>
      </c>
      <c r="Z76" s="165">
        <v>456232.32</v>
      </c>
      <c r="AA76" s="165">
        <v>461141.3</v>
      </c>
      <c r="AB76" s="165">
        <v>468017.58</v>
      </c>
      <c r="AC76" s="165">
        <v>475710.65</v>
      </c>
      <c r="AD76" s="165">
        <v>482586.93</v>
      </c>
      <c r="AE76" s="165">
        <v>490935.08</v>
      </c>
      <c r="AF76" s="165">
        <v>504521.81</v>
      </c>
      <c r="AG76" s="165">
        <v>512869.96</v>
      </c>
      <c r="AH76" s="165">
        <v>530553</v>
      </c>
      <c r="AI76" s="165">
        <v>545286.12</v>
      </c>
      <c r="AJ76" s="165">
        <v>552651.65</v>
      </c>
      <c r="AK76" s="165">
        <v>560508.49</v>
      </c>
      <c r="AL76" s="165">
        <v>568365.32999999996</v>
      </c>
      <c r="AM76" s="165">
        <v>583427.02</v>
      </c>
      <c r="AN76" s="165">
        <v>591776.19999999995</v>
      </c>
      <c r="AO76" s="165">
        <v>598976.93000000005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2375</v>
      </c>
      <c r="B77" s="165">
        <v>219554.8</v>
      </c>
      <c r="C77" s="165">
        <v>230653.05</v>
      </c>
      <c r="D77" s="165">
        <v>235386.93</v>
      </c>
      <c r="E77" s="165">
        <v>247739.72</v>
      </c>
      <c r="F77" s="165">
        <v>255919.98</v>
      </c>
      <c r="G77" s="165">
        <v>272096.13</v>
      </c>
      <c r="H77" s="165">
        <v>276792.93</v>
      </c>
      <c r="I77" s="165">
        <v>290190.14</v>
      </c>
      <c r="J77" s="165">
        <v>310702.59000000003</v>
      </c>
      <c r="K77" s="165">
        <v>316432.48</v>
      </c>
      <c r="L77" s="165">
        <v>322199.45</v>
      </c>
      <c r="M77" s="165">
        <v>339076</v>
      </c>
      <c r="N77" s="165">
        <v>345339.43</v>
      </c>
      <c r="O77" s="165">
        <v>361284.86</v>
      </c>
      <c r="P77" s="165">
        <v>366522.41</v>
      </c>
      <c r="Q77" s="165">
        <v>372307.92</v>
      </c>
      <c r="R77" s="165">
        <v>390225.8</v>
      </c>
      <c r="S77" s="165">
        <v>397878.7</v>
      </c>
      <c r="T77" s="165">
        <v>405012.47999999998</v>
      </c>
      <c r="U77" s="165">
        <v>423625.61</v>
      </c>
      <c r="V77" s="165">
        <v>430587.38</v>
      </c>
      <c r="W77" s="165">
        <v>449356.04</v>
      </c>
      <c r="X77" s="165">
        <v>455741.01</v>
      </c>
      <c r="Y77" s="165">
        <v>461726.34</v>
      </c>
      <c r="Z77" s="165">
        <v>480693.79</v>
      </c>
      <c r="AA77" s="165">
        <v>496875.09</v>
      </c>
      <c r="AB77" s="165">
        <v>504525.93</v>
      </c>
      <c r="AC77" s="165">
        <v>513226.34</v>
      </c>
      <c r="AD77" s="165">
        <v>521923.66</v>
      </c>
      <c r="AE77" s="165">
        <v>529059.5</v>
      </c>
      <c r="AF77" s="165">
        <v>546804.34</v>
      </c>
      <c r="AG77" s="165">
        <v>555153.52</v>
      </c>
      <c r="AH77" s="165">
        <v>574810.04</v>
      </c>
      <c r="AI77" s="165">
        <v>590819.32999999996</v>
      </c>
      <c r="AJ77" s="165">
        <v>599519.74</v>
      </c>
      <c r="AK77" s="165">
        <v>607692.79</v>
      </c>
      <c r="AL77" s="165">
        <v>616045.06000000006</v>
      </c>
      <c r="AM77" s="165">
        <v>632396.31000000006</v>
      </c>
      <c r="AN77" s="165">
        <v>641790.93999999994</v>
      </c>
      <c r="AO77" s="165">
        <v>650317.28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2500</v>
      </c>
      <c r="B78" s="165">
        <v>233647.26</v>
      </c>
      <c r="C78" s="165">
        <v>242171.54</v>
      </c>
      <c r="D78" s="165">
        <v>246696.33</v>
      </c>
      <c r="E78" s="165">
        <v>264268.13</v>
      </c>
      <c r="F78" s="165">
        <v>274355.95</v>
      </c>
      <c r="G78" s="165">
        <v>290540.34000000003</v>
      </c>
      <c r="H78" s="165">
        <v>295931.36</v>
      </c>
      <c r="I78" s="165">
        <v>307065.65999999997</v>
      </c>
      <c r="J78" s="165">
        <v>316112.15000000002</v>
      </c>
      <c r="K78" s="165">
        <v>331943.25</v>
      </c>
      <c r="L78" s="165">
        <v>338382.81</v>
      </c>
      <c r="M78" s="165">
        <v>354385.91999999998</v>
      </c>
      <c r="N78" s="165">
        <v>362560</v>
      </c>
      <c r="O78" s="165">
        <v>378918.46</v>
      </c>
      <c r="P78" s="165">
        <v>384484.58</v>
      </c>
      <c r="Q78" s="165">
        <v>398400.91</v>
      </c>
      <c r="R78" s="165">
        <v>409014.03</v>
      </c>
      <c r="S78" s="165">
        <v>416672.08</v>
      </c>
      <c r="T78" s="165">
        <v>423282.62</v>
      </c>
      <c r="U78" s="165">
        <v>442766.1</v>
      </c>
      <c r="V78" s="165">
        <v>450942.24</v>
      </c>
      <c r="W78" s="165">
        <v>472168.48</v>
      </c>
      <c r="X78" s="165">
        <v>478083.77</v>
      </c>
      <c r="Y78" s="165">
        <v>484867.35</v>
      </c>
      <c r="Z78" s="165">
        <v>511833.78</v>
      </c>
      <c r="AA78" s="165">
        <v>529927.79</v>
      </c>
      <c r="AB78" s="165">
        <v>538975.31000000006</v>
      </c>
      <c r="AC78" s="165">
        <v>547673.66</v>
      </c>
      <c r="AD78" s="165">
        <v>556544.02</v>
      </c>
      <c r="AE78" s="165">
        <v>566287.81999999995</v>
      </c>
      <c r="AF78" s="165">
        <v>583511.48</v>
      </c>
      <c r="AG78" s="165">
        <v>592207.77</v>
      </c>
      <c r="AH78" s="165">
        <v>612392.68000000005</v>
      </c>
      <c r="AI78" s="165">
        <v>632396.31000000006</v>
      </c>
      <c r="AJ78" s="165">
        <v>641269.76000000001</v>
      </c>
      <c r="AK78" s="165">
        <v>650490.31999999995</v>
      </c>
      <c r="AL78" s="165">
        <v>658668.52</v>
      </c>
      <c r="AM78" s="165">
        <v>677109.64</v>
      </c>
      <c r="AN78" s="165">
        <v>686677.31</v>
      </c>
      <c r="AO78" s="165">
        <v>697115.33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2625</v>
      </c>
      <c r="B79" s="165">
        <v>241998.5</v>
      </c>
      <c r="C79" s="165">
        <v>256354.64</v>
      </c>
      <c r="D79" s="165">
        <v>263046.55</v>
      </c>
      <c r="E79" s="165">
        <v>276269.69</v>
      </c>
      <c r="F79" s="165">
        <v>285841.48</v>
      </c>
      <c r="G79" s="165">
        <v>303007.46000000002</v>
      </c>
      <c r="H79" s="165">
        <v>309150.38</v>
      </c>
      <c r="I79" s="165">
        <v>323940.15000000002</v>
      </c>
      <c r="J79" s="165">
        <v>341804.47</v>
      </c>
      <c r="K79" s="165">
        <v>348124.55</v>
      </c>
      <c r="L79" s="165">
        <v>355254.21</v>
      </c>
      <c r="M79" s="165">
        <v>371780.56</v>
      </c>
      <c r="N79" s="165">
        <v>378570.32</v>
      </c>
      <c r="O79" s="165">
        <v>397010.41</v>
      </c>
      <c r="P79" s="165">
        <v>403443.79</v>
      </c>
      <c r="Q79" s="165">
        <v>410056.39</v>
      </c>
      <c r="R79" s="165">
        <v>432327.05</v>
      </c>
      <c r="S79" s="165">
        <v>439808.97</v>
      </c>
      <c r="T79" s="165">
        <v>447460.84</v>
      </c>
      <c r="U79" s="165">
        <v>467988.74</v>
      </c>
      <c r="V79" s="165">
        <v>477212.39</v>
      </c>
      <c r="W79" s="165">
        <v>498301.64</v>
      </c>
      <c r="X79" s="165">
        <v>504361.13</v>
      </c>
      <c r="Y79" s="165">
        <v>510962.4</v>
      </c>
      <c r="Z79" s="165">
        <v>518269.22</v>
      </c>
      <c r="AA79" s="165">
        <v>530275.93000000005</v>
      </c>
      <c r="AB79" s="165">
        <v>538626.14</v>
      </c>
      <c r="AC79" s="165">
        <v>547846.69999999995</v>
      </c>
      <c r="AD79" s="165">
        <v>557066.23</v>
      </c>
      <c r="AE79" s="165">
        <v>565072.42000000004</v>
      </c>
      <c r="AF79" s="165">
        <v>582290.93000000005</v>
      </c>
      <c r="AG79" s="165">
        <v>590819.32999999996</v>
      </c>
      <c r="AH79" s="165">
        <v>632396.31000000006</v>
      </c>
      <c r="AI79" s="165">
        <v>669626.68999999994</v>
      </c>
      <c r="AJ79" s="165">
        <v>675023.89</v>
      </c>
      <c r="AK79" s="165">
        <v>679718.63</v>
      </c>
      <c r="AL79" s="165">
        <v>683374.1</v>
      </c>
      <c r="AM79" s="165">
        <v>692069.36</v>
      </c>
      <c r="AN79" s="165">
        <v>696422.14</v>
      </c>
      <c r="AO79" s="165">
        <v>698161.81</v>
      </c>
    </row>
    <row r="80" spans="1:52" hidden="1" outlineLevel="1">
      <c r="A80" s="160">
        <v>2750</v>
      </c>
      <c r="B80" s="165">
        <v>248606.98</v>
      </c>
      <c r="C80" s="165">
        <v>265518.55</v>
      </c>
      <c r="D80" s="165">
        <v>270705.63</v>
      </c>
      <c r="E80" s="165">
        <v>284797.06</v>
      </c>
      <c r="F80" s="165">
        <v>293669.48</v>
      </c>
      <c r="G80" s="165">
        <v>310892.11</v>
      </c>
      <c r="H80" s="165">
        <v>317155.53999999998</v>
      </c>
      <c r="I80" s="165">
        <v>334033.12</v>
      </c>
      <c r="J80" s="165">
        <v>352125.07</v>
      </c>
      <c r="K80" s="165">
        <v>358561.54</v>
      </c>
      <c r="L80" s="165">
        <v>365348.21</v>
      </c>
      <c r="M80" s="165">
        <v>383267.12</v>
      </c>
      <c r="N80" s="165">
        <v>391095.12</v>
      </c>
      <c r="O80" s="165">
        <v>410056.39</v>
      </c>
      <c r="P80" s="165">
        <v>416672.08</v>
      </c>
      <c r="Q80" s="165">
        <v>422758.35</v>
      </c>
      <c r="R80" s="165">
        <v>446243.38</v>
      </c>
      <c r="S80" s="165">
        <v>455116.83</v>
      </c>
      <c r="T80" s="165">
        <v>463640.08</v>
      </c>
      <c r="U80" s="165">
        <v>485566.71999999997</v>
      </c>
      <c r="V80" s="165">
        <v>493392.66</v>
      </c>
      <c r="W80" s="165">
        <v>513850.52</v>
      </c>
      <c r="X80" s="165">
        <v>521056.4</v>
      </c>
      <c r="Y80" s="165">
        <v>527663.85</v>
      </c>
      <c r="Z80" s="165">
        <v>535667.98</v>
      </c>
      <c r="AA80" s="165">
        <v>547846.69999999995</v>
      </c>
      <c r="AB80" s="165">
        <v>557240.30000000005</v>
      </c>
      <c r="AC80" s="165">
        <v>566461.89</v>
      </c>
      <c r="AD80" s="165">
        <v>574810.04</v>
      </c>
      <c r="AE80" s="165">
        <v>584205.69999999995</v>
      </c>
      <c r="AF80" s="165">
        <v>602646.81999999995</v>
      </c>
      <c r="AG80" s="165">
        <v>611866.35</v>
      </c>
      <c r="AH80" s="165">
        <v>670150.96</v>
      </c>
      <c r="AI80" s="165">
        <v>672413.87</v>
      </c>
      <c r="AJ80" s="165">
        <v>675195.9</v>
      </c>
      <c r="AK80" s="165">
        <v>684936.61</v>
      </c>
      <c r="AL80" s="165">
        <v>687720.7</v>
      </c>
      <c r="AM80" s="165">
        <v>698680.93</v>
      </c>
      <c r="AN80" s="165">
        <v>707553.35</v>
      </c>
      <c r="AO80" s="165">
        <v>716947.98</v>
      </c>
    </row>
    <row r="81" spans="1:41" hidden="1" outlineLevel="1">
      <c r="A81" s="160">
        <v>2875</v>
      </c>
      <c r="B81" s="165">
        <v>256436.01</v>
      </c>
      <c r="C81" s="165">
        <v>269487.14</v>
      </c>
      <c r="D81" s="165">
        <v>275751.59999999998</v>
      </c>
      <c r="E81" s="165">
        <v>289492.83</v>
      </c>
      <c r="F81" s="165">
        <v>298888.49</v>
      </c>
      <c r="G81" s="165">
        <v>316112.15000000002</v>
      </c>
      <c r="H81" s="165">
        <v>323245.93</v>
      </c>
      <c r="I81" s="165">
        <v>340466.5</v>
      </c>
      <c r="J81" s="165">
        <v>358561.54</v>
      </c>
      <c r="K81" s="165">
        <v>365522.28</v>
      </c>
      <c r="L81" s="165">
        <v>372128.7</v>
      </c>
      <c r="M81" s="165">
        <v>389179.32</v>
      </c>
      <c r="N81" s="165">
        <v>398577.04</v>
      </c>
      <c r="O81" s="165">
        <v>417537.28000000003</v>
      </c>
      <c r="P81" s="165">
        <v>424151.94</v>
      </c>
      <c r="Q81" s="165">
        <v>443289.34</v>
      </c>
      <c r="R81" s="165">
        <v>453726.33</v>
      </c>
      <c r="S81" s="165">
        <v>463640.08</v>
      </c>
      <c r="T81" s="165">
        <v>469384.39</v>
      </c>
      <c r="U81" s="165">
        <v>491303.82</v>
      </c>
      <c r="V81" s="165">
        <v>500525.41</v>
      </c>
      <c r="W81" s="165">
        <v>523487.2</v>
      </c>
      <c r="X81" s="165">
        <v>529755.78</v>
      </c>
      <c r="Y81" s="165">
        <v>537060.54</v>
      </c>
      <c r="Z81" s="165">
        <v>561936.06999999995</v>
      </c>
      <c r="AA81" s="165">
        <v>581599.80000000005</v>
      </c>
      <c r="AB81" s="165">
        <v>590645.26</v>
      </c>
      <c r="AC81" s="165">
        <v>601257.35</v>
      </c>
      <c r="AD81" s="165">
        <v>610999.09</v>
      </c>
      <c r="AE81" s="165">
        <v>620044.55000000005</v>
      </c>
      <c r="AF81" s="165">
        <v>638834.84</v>
      </c>
      <c r="AG81" s="165">
        <v>647879.27</v>
      </c>
      <c r="AH81" s="165">
        <v>684591.56</v>
      </c>
      <c r="AI81" s="165">
        <v>690507.88</v>
      </c>
      <c r="AJ81" s="165">
        <v>700075.55</v>
      </c>
      <c r="AK81" s="165">
        <v>709992.39</v>
      </c>
      <c r="AL81" s="165">
        <v>720079.18</v>
      </c>
      <c r="AM81" s="165">
        <v>740958.31</v>
      </c>
      <c r="AN81" s="165">
        <v>748959.35</v>
      </c>
      <c r="AO81" s="165">
        <v>769661.32</v>
      </c>
    </row>
    <row r="82" spans="1:41" hidden="1" outlineLevel="1">
      <c r="A82" s="160">
        <v>3000</v>
      </c>
      <c r="B82" s="165">
        <v>271052.74</v>
      </c>
      <c r="C82" s="165">
        <v>283925.68</v>
      </c>
      <c r="D82" s="165">
        <v>290886.42</v>
      </c>
      <c r="E82" s="165">
        <v>308632.28999999998</v>
      </c>
      <c r="F82" s="165">
        <v>317851.82</v>
      </c>
      <c r="G82" s="165">
        <v>337511.43</v>
      </c>
      <c r="H82" s="165">
        <v>344644.18</v>
      </c>
      <c r="I82" s="165">
        <v>361867.84</v>
      </c>
      <c r="J82" s="165">
        <v>387094.6</v>
      </c>
      <c r="K82" s="165">
        <v>394399.36</v>
      </c>
      <c r="L82" s="165">
        <v>402925.7</v>
      </c>
      <c r="M82" s="165">
        <v>411625.08</v>
      </c>
      <c r="N82" s="165">
        <v>432503.18</v>
      </c>
      <c r="O82" s="165">
        <v>452683.97</v>
      </c>
      <c r="P82" s="165">
        <v>461032.12</v>
      </c>
      <c r="Q82" s="165">
        <v>469904.54</v>
      </c>
      <c r="R82" s="165">
        <v>491654.02</v>
      </c>
      <c r="S82" s="165">
        <v>501569.83</v>
      </c>
      <c r="T82" s="165">
        <v>510268.18</v>
      </c>
      <c r="U82" s="165">
        <v>518620.45</v>
      </c>
      <c r="V82" s="165">
        <v>543325</v>
      </c>
      <c r="W82" s="165">
        <v>550280.59</v>
      </c>
      <c r="X82" s="165">
        <v>557589.47</v>
      </c>
      <c r="Y82" s="165">
        <v>582290.93000000005</v>
      </c>
      <c r="Z82" s="165">
        <v>596557.46</v>
      </c>
      <c r="AA82" s="165">
        <v>615867.9</v>
      </c>
      <c r="AB82" s="165">
        <v>627875.64</v>
      </c>
      <c r="AC82" s="165">
        <v>638311.6</v>
      </c>
      <c r="AD82" s="165">
        <v>646836.91</v>
      </c>
      <c r="AE82" s="165">
        <v>658144.25</v>
      </c>
      <c r="AF82" s="165">
        <v>679022.35</v>
      </c>
      <c r="AG82" s="165">
        <v>689284.24</v>
      </c>
      <c r="AH82" s="165">
        <v>718862.75</v>
      </c>
      <c r="AI82" s="165">
        <v>738348.29</v>
      </c>
      <c r="AJ82" s="165">
        <v>744265.64</v>
      </c>
      <c r="AK82" s="165">
        <v>755223.81</v>
      </c>
      <c r="AL82" s="165">
        <v>765313.69</v>
      </c>
      <c r="AM82" s="165">
        <v>795760.49</v>
      </c>
      <c r="AN82" s="165">
        <v>801328.67</v>
      </c>
      <c r="AO82" s="165">
        <v>807587.98</v>
      </c>
    </row>
    <row r="83" spans="1:41" hidden="1" outlineLevel="1">
      <c r="A83" s="160">
        <v>3125</v>
      </c>
      <c r="B83" s="165">
        <v>278882.8</v>
      </c>
      <c r="C83" s="165">
        <v>301370.78999999998</v>
      </c>
      <c r="D83" s="165">
        <v>309556.2</v>
      </c>
      <c r="E83" s="165">
        <v>326379.19</v>
      </c>
      <c r="F83" s="165">
        <v>338203.59</v>
      </c>
      <c r="G83" s="165">
        <v>358994.14</v>
      </c>
      <c r="H83" s="165">
        <v>366852.01</v>
      </c>
      <c r="I83" s="165">
        <v>386568.27</v>
      </c>
      <c r="J83" s="165">
        <v>405811.76</v>
      </c>
      <c r="K83" s="165">
        <v>413343.12</v>
      </c>
      <c r="L83" s="165">
        <v>421020.74</v>
      </c>
      <c r="M83" s="165">
        <v>441721.68</v>
      </c>
      <c r="N83" s="165">
        <v>452157.64</v>
      </c>
      <c r="O83" s="165">
        <v>475221.4</v>
      </c>
      <c r="P83" s="165">
        <v>484059.83</v>
      </c>
      <c r="Q83" s="165">
        <v>492521.28</v>
      </c>
      <c r="R83" s="165">
        <v>519417.67</v>
      </c>
      <c r="S83" s="165">
        <v>530059.63</v>
      </c>
      <c r="T83" s="165">
        <v>538408.81000000006</v>
      </c>
      <c r="U83" s="165">
        <v>547496.5</v>
      </c>
      <c r="V83" s="165">
        <v>572781.97</v>
      </c>
      <c r="W83" s="165">
        <v>598486.65</v>
      </c>
      <c r="X83" s="165">
        <v>605037.44999999995</v>
      </c>
      <c r="Y83" s="165">
        <v>613710.05000000005</v>
      </c>
      <c r="Z83" s="165">
        <v>617259.43000000005</v>
      </c>
      <c r="AA83" s="165">
        <v>625263.56000000006</v>
      </c>
      <c r="AB83" s="165">
        <v>630482.56999999995</v>
      </c>
      <c r="AC83" s="165">
        <v>634835.35</v>
      </c>
      <c r="AD83" s="165">
        <v>644921.11</v>
      </c>
      <c r="AE83" s="165">
        <v>655015.11</v>
      </c>
      <c r="AF83" s="165">
        <v>675195.9</v>
      </c>
      <c r="AG83" s="165">
        <v>693984.13</v>
      </c>
      <c r="AH83" s="165">
        <v>708771.83999999997</v>
      </c>
      <c r="AI83" s="165">
        <v>729475.87</v>
      </c>
      <c r="AJ83" s="165">
        <v>748091.06</v>
      </c>
      <c r="AK83" s="165">
        <v>764966.58</v>
      </c>
      <c r="AL83" s="165">
        <v>771230.01</v>
      </c>
      <c r="AM83" s="165">
        <v>779926.3</v>
      </c>
      <c r="AN83" s="165">
        <v>790888.59</v>
      </c>
      <c r="AO83" s="165">
        <v>799935.08</v>
      </c>
    </row>
    <row r="84" spans="1:41" hidden="1" outlineLevel="1">
      <c r="A84" s="160">
        <v>3250</v>
      </c>
      <c r="B84" s="165">
        <v>286188.59000000003</v>
      </c>
      <c r="C84" s="165">
        <v>305300.24</v>
      </c>
      <c r="D84" s="165">
        <v>313678.26</v>
      </c>
      <c r="E84" s="165">
        <v>330899.86</v>
      </c>
      <c r="F84" s="165">
        <v>343076.52</v>
      </c>
      <c r="G84" s="165">
        <v>364396.49</v>
      </c>
      <c r="H84" s="165">
        <v>371926.82</v>
      </c>
      <c r="I84" s="165">
        <v>391095.12</v>
      </c>
      <c r="J84" s="165">
        <v>411869.19</v>
      </c>
      <c r="K84" s="165">
        <v>419104.94</v>
      </c>
      <c r="L84" s="165">
        <v>426935</v>
      </c>
      <c r="M84" s="165">
        <v>447638</v>
      </c>
      <c r="N84" s="165">
        <v>458077.05</v>
      </c>
      <c r="O84" s="165">
        <v>480623.75</v>
      </c>
      <c r="P84" s="165">
        <v>489913.32</v>
      </c>
      <c r="Q84" s="165">
        <v>513574.48</v>
      </c>
      <c r="R84" s="165">
        <v>524880.79</v>
      </c>
      <c r="S84" s="165">
        <v>534277.48</v>
      </c>
      <c r="T84" s="165">
        <v>543669.02</v>
      </c>
      <c r="U84" s="165">
        <v>569764.06999999995</v>
      </c>
      <c r="V84" s="165">
        <v>579859.1</v>
      </c>
      <c r="W84" s="165">
        <v>605200.18999999994</v>
      </c>
      <c r="X84" s="165">
        <v>613220.80000000005</v>
      </c>
      <c r="Y84" s="165">
        <v>621959.31999999995</v>
      </c>
      <c r="Z84" s="165">
        <v>628742.9</v>
      </c>
      <c r="AA84" s="165">
        <v>632396.31000000006</v>
      </c>
      <c r="AB84" s="165">
        <v>643013.55000000005</v>
      </c>
      <c r="AC84" s="165">
        <v>653796.62</v>
      </c>
      <c r="AD84" s="165">
        <v>663365.31999999995</v>
      </c>
      <c r="AE84" s="165">
        <v>674152.51</v>
      </c>
      <c r="AF84" s="165">
        <v>694854.48</v>
      </c>
      <c r="AG84" s="165">
        <v>705466.57</v>
      </c>
      <c r="AH84" s="165">
        <v>746349.33</v>
      </c>
      <c r="AI84" s="165">
        <v>754700.57</v>
      </c>
      <c r="AJ84" s="165">
        <v>768096.75</v>
      </c>
      <c r="AK84" s="165">
        <v>786714</v>
      </c>
      <c r="AL84" s="165">
        <v>798192.32</v>
      </c>
      <c r="AM84" s="165">
        <v>924849.36</v>
      </c>
      <c r="AN84" s="165">
        <v>927458.35</v>
      </c>
      <c r="AO84" s="165">
        <v>930765.68</v>
      </c>
    </row>
    <row r="85" spans="1:41" hidden="1" outlineLevel="1">
      <c r="A85" s="160">
        <v>3375</v>
      </c>
      <c r="B85" s="165">
        <v>295583.21999999997</v>
      </c>
      <c r="C85" s="165">
        <v>310539.84999999998</v>
      </c>
      <c r="D85" s="165">
        <v>318373</v>
      </c>
      <c r="E85" s="165">
        <v>335073.42</v>
      </c>
      <c r="F85" s="165">
        <v>347602.34</v>
      </c>
      <c r="G85" s="165">
        <v>369172.6</v>
      </c>
      <c r="H85" s="165">
        <v>377526.93</v>
      </c>
      <c r="I85" s="165">
        <v>397358.55</v>
      </c>
      <c r="J85" s="165">
        <v>417716.5</v>
      </c>
      <c r="K85" s="165">
        <v>425890.58</v>
      </c>
      <c r="L85" s="165">
        <v>432849.26</v>
      </c>
      <c r="M85" s="165">
        <v>454599.77</v>
      </c>
      <c r="N85" s="165">
        <v>465729.95</v>
      </c>
      <c r="O85" s="165">
        <v>489913.32</v>
      </c>
      <c r="P85" s="165">
        <v>497045.04</v>
      </c>
      <c r="Q85" s="165">
        <v>518967.56</v>
      </c>
      <c r="R85" s="165">
        <v>532017.66</v>
      </c>
      <c r="S85" s="165">
        <v>542799.69999999995</v>
      </c>
      <c r="T85" s="165">
        <v>552195.36</v>
      </c>
      <c r="U85" s="165">
        <v>578292.47</v>
      </c>
      <c r="V85" s="165">
        <v>588034.21</v>
      </c>
      <c r="W85" s="165">
        <v>614366.16</v>
      </c>
      <c r="X85" s="165">
        <v>623004.77</v>
      </c>
      <c r="Y85" s="165">
        <v>631006.84</v>
      </c>
      <c r="Z85" s="165">
        <v>644575.03</v>
      </c>
      <c r="AA85" s="165">
        <v>665106.02</v>
      </c>
      <c r="AB85" s="165">
        <v>676933.51</v>
      </c>
      <c r="AC85" s="165">
        <v>688418.01</v>
      </c>
      <c r="AD85" s="165">
        <v>698330.73</v>
      </c>
      <c r="AE85" s="165">
        <v>709992.39</v>
      </c>
      <c r="AF85" s="165">
        <v>745829.18</v>
      </c>
      <c r="AG85" s="165">
        <v>750002.74</v>
      </c>
      <c r="AH85" s="165">
        <v>768273.91</v>
      </c>
      <c r="AI85" s="165">
        <v>790540.45</v>
      </c>
      <c r="AJ85" s="165">
        <v>814894.8</v>
      </c>
      <c r="AK85" s="165">
        <v>824814.73</v>
      </c>
      <c r="AL85" s="165">
        <v>906928.39</v>
      </c>
      <c r="AM85" s="165">
        <v>925023.43</v>
      </c>
      <c r="AN85" s="165">
        <v>929196.99</v>
      </c>
      <c r="AO85" s="165">
        <v>951467.65</v>
      </c>
    </row>
    <row r="86" spans="1:41" hidden="1" outlineLevel="1">
      <c r="A86" s="160">
        <v>3500</v>
      </c>
      <c r="B86" s="165">
        <v>301846.65000000002</v>
      </c>
      <c r="C86" s="165">
        <v>323418.96999999997</v>
      </c>
      <c r="D86" s="165">
        <v>331422.07</v>
      </c>
      <c r="E86" s="165">
        <v>359603.9</v>
      </c>
      <c r="F86" s="165">
        <v>372828.07</v>
      </c>
      <c r="G86" s="165">
        <v>385005.76</v>
      </c>
      <c r="H86" s="165">
        <v>392486.65</v>
      </c>
      <c r="I86" s="165">
        <v>411101.84</v>
      </c>
      <c r="J86" s="165">
        <v>433371.47</v>
      </c>
      <c r="K86" s="165">
        <v>442069.82</v>
      </c>
      <c r="L86" s="165">
        <v>451639.55</v>
      </c>
      <c r="M86" s="165">
        <v>474080.16</v>
      </c>
      <c r="N86" s="165">
        <v>486607.02</v>
      </c>
      <c r="O86" s="165">
        <v>513226.34</v>
      </c>
      <c r="P86" s="165">
        <v>522446.9</v>
      </c>
      <c r="Q86" s="165">
        <v>546977.38</v>
      </c>
      <c r="R86" s="165">
        <v>559503.21</v>
      </c>
      <c r="S86" s="165">
        <v>569243.92000000004</v>
      </c>
      <c r="T86" s="165">
        <v>578292.47</v>
      </c>
      <c r="U86" s="165">
        <v>605083.80000000005</v>
      </c>
      <c r="V86" s="165">
        <v>612041.44999999995</v>
      </c>
      <c r="W86" s="165">
        <v>637270.27</v>
      </c>
      <c r="X86" s="165">
        <v>645099.30000000005</v>
      </c>
      <c r="Y86" s="165">
        <v>653971.72</v>
      </c>
      <c r="Z86" s="165">
        <v>661278.54</v>
      </c>
      <c r="AA86" s="165">
        <v>683374.1</v>
      </c>
      <c r="AB86" s="165">
        <v>694854.48</v>
      </c>
      <c r="AC86" s="165">
        <v>706512.02</v>
      </c>
      <c r="AD86" s="165">
        <v>734346.74</v>
      </c>
      <c r="AE86" s="165">
        <v>738871.53</v>
      </c>
      <c r="AF86" s="165">
        <v>755050.77</v>
      </c>
      <c r="AG86" s="165">
        <v>762532.69</v>
      </c>
      <c r="AH86" s="165">
        <v>789324.02</v>
      </c>
      <c r="AI86" s="165">
        <v>818204.19</v>
      </c>
      <c r="AJ86" s="165">
        <v>836297.17</v>
      </c>
      <c r="AK86" s="165">
        <v>910234.69</v>
      </c>
      <c r="AL86" s="165">
        <v>925892.75</v>
      </c>
      <c r="AM86" s="165">
        <v>954771.89</v>
      </c>
      <c r="AN86" s="165">
        <v>956338.52</v>
      </c>
      <c r="AO86" s="165">
        <v>965735.21</v>
      </c>
    </row>
    <row r="87" spans="1:41" hidden="1" outlineLevel="1">
      <c r="A87" s="160">
        <v>3625</v>
      </c>
      <c r="B87" s="165">
        <v>317329.61</v>
      </c>
      <c r="C87" s="165">
        <v>327940.67</v>
      </c>
      <c r="D87" s="165">
        <v>334553.27</v>
      </c>
      <c r="E87" s="165">
        <v>362910.2</v>
      </c>
      <c r="F87" s="165">
        <v>375781.08</v>
      </c>
      <c r="G87" s="165">
        <v>388137.99</v>
      </c>
      <c r="H87" s="165">
        <v>409014.03</v>
      </c>
      <c r="I87" s="165">
        <v>428851.83</v>
      </c>
      <c r="J87" s="165">
        <v>452855.98</v>
      </c>
      <c r="K87" s="165">
        <v>462947.92</v>
      </c>
      <c r="L87" s="165">
        <v>471297.1</v>
      </c>
      <c r="M87" s="165">
        <v>494263.01</v>
      </c>
      <c r="N87" s="165">
        <v>508352.38</v>
      </c>
      <c r="O87" s="165">
        <v>535667.98</v>
      </c>
      <c r="P87" s="165">
        <v>545063.64</v>
      </c>
      <c r="Q87" s="165">
        <v>554111.16</v>
      </c>
      <c r="R87" s="165">
        <v>583685.55000000005</v>
      </c>
      <c r="S87" s="165">
        <v>593950.53</v>
      </c>
      <c r="T87" s="165">
        <v>602999.07999999996</v>
      </c>
      <c r="U87" s="165">
        <v>611522.32999999996</v>
      </c>
      <c r="V87" s="165">
        <v>638661.80000000005</v>
      </c>
      <c r="W87" s="165">
        <v>658144.25</v>
      </c>
      <c r="X87" s="165">
        <v>673456.23</v>
      </c>
      <c r="Y87" s="165">
        <v>681287.32</v>
      </c>
      <c r="Z87" s="165">
        <v>699379.27</v>
      </c>
      <c r="AA87" s="165">
        <v>724081.76</v>
      </c>
      <c r="AB87" s="165">
        <v>736608.62</v>
      </c>
      <c r="AC87" s="165">
        <v>764792.51</v>
      </c>
      <c r="AD87" s="165">
        <v>765662.86</v>
      </c>
      <c r="AE87" s="165">
        <v>791060.6</v>
      </c>
      <c r="AF87" s="165">
        <v>799935.08</v>
      </c>
      <c r="AG87" s="165">
        <v>811589.53</v>
      </c>
      <c r="AH87" s="165">
        <v>846560.09</v>
      </c>
      <c r="AI87" s="165">
        <v>953725.41</v>
      </c>
      <c r="AJ87" s="165">
        <v>969214.55</v>
      </c>
      <c r="AK87" s="165">
        <v>973215.07</v>
      </c>
      <c r="AL87" s="165">
        <v>976870.54</v>
      </c>
      <c r="AM87" s="165">
        <v>984347.31</v>
      </c>
      <c r="AN87" s="165">
        <v>1037932.03</v>
      </c>
      <c r="AO87" s="165">
        <v>1047327.69</v>
      </c>
    </row>
    <row r="88" spans="1:41" hidden="1" outlineLevel="1">
      <c r="A88" s="160">
        <v>3750</v>
      </c>
      <c r="B88" s="165">
        <v>325159.67</v>
      </c>
      <c r="C88" s="165">
        <v>354900.92</v>
      </c>
      <c r="D88" s="165">
        <v>364559.23</v>
      </c>
      <c r="E88" s="165">
        <v>384484.58</v>
      </c>
      <c r="F88" s="165">
        <v>399792.44</v>
      </c>
      <c r="G88" s="165">
        <v>424800.84</v>
      </c>
      <c r="H88" s="165">
        <v>433969.9</v>
      </c>
      <c r="I88" s="165">
        <v>443463.41</v>
      </c>
      <c r="J88" s="165">
        <v>482096.65</v>
      </c>
      <c r="K88" s="165">
        <v>491591.19</v>
      </c>
      <c r="L88" s="165">
        <v>503542.28</v>
      </c>
      <c r="M88" s="165">
        <v>515984.68</v>
      </c>
      <c r="N88" s="165">
        <v>544628.98</v>
      </c>
      <c r="O88" s="165">
        <v>571966.21</v>
      </c>
      <c r="P88" s="165">
        <v>581460.75</v>
      </c>
      <c r="Q88" s="165">
        <v>590303.30000000005</v>
      </c>
      <c r="R88" s="165">
        <v>591859.63</v>
      </c>
      <c r="S88" s="165">
        <v>592557.97</v>
      </c>
      <c r="T88" s="165">
        <v>601605.49</v>
      </c>
      <c r="U88" s="165">
        <v>629439.18000000005</v>
      </c>
      <c r="V88" s="165">
        <v>637270.27</v>
      </c>
      <c r="W88" s="165">
        <v>663888.56000000006</v>
      </c>
      <c r="X88" s="165">
        <v>672932.99</v>
      </c>
      <c r="Y88" s="165">
        <v>709641.16</v>
      </c>
      <c r="Z88" s="165">
        <v>695723.8</v>
      </c>
      <c r="AA88" s="165">
        <v>734868.95</v>
      </c>
      <c r="AB88" s="165">
        <v>746872.57</v>
      </c>
      <c r="AC88" s="165">
        <v>748091.06</v>
      </c>
      <c r="AD88" s="165">
        <v>755571.95</v>
      </c>
      <c r="AE88" s="165">
        <v>768273.91</v>
      </c>
      <c r="AF88" s="165">
        <v>793846.75</v>
      </c>
      <c r="AG88" s="165">
        <v>807241.9</v>
      </c>
      <c r="AH88" s="165">
        <v>928503.8</v>
      </c>
      <c r="AI88" s="165">
        <v>930765.68</v>
      </c>
      <c r="AJ88" s="165">
        <v>946944.92</v>
      </c>
      <c r="AK88" s="165">
        <v>957208.87</v>
      </c>
      <c r="AL88" s="165">
        <v>965735.21</v>
      </c>
      <c r="AM88" s="165">
        <v>1010793.59</v>
      </c>
      <c r="AN88" s="165">
        <v>1012354.04</v>
      </c>
      <c r="AO88" s="165">
        <v>1016707.85</v>
      </c>
    </row>
    <row r="89" spans="1:41" hidden="1" outlineLevel="1">
      <c r="A89" s="160">
        <v>3875</v>
      </c>
      <c r="B89" s="165">
        <v>332466.49</v>
      </c>
      <c r="C89" s="165">
        <v>358827.28</v>
      </c>
      <c r="D89" s="165">
        <v>367958.23</v>
      </c>
      <c r="E89" s="165">
        <v>387614.75</v>
      </c>
      <c r="F89" s="165">
        <v>404665.37</v>
      </c>
      <c r="G89" s="165">
        <v>431675.06</v>
      </c>
      <c r="H89" s="165">
        <v>439367.1</v>
      </c>
      <c r="I89" s="165">
        <v>461032.12</v>
      </c>
      <c r="J89" s="165">
        <v>486842.89</v>
      </c>
      <c r="K89" s="165">
        <v>497646.56</v>
      </c>
      <c r="L89" s="165">
        <v>509433.88</v>
      </c>
      <c r="M89" s="165">
        <v>522100.82</v>
      </c>
      <c r="N89" s="165">
        <v>550683.31999999995</v>
      </c>
      <c r="O89" s="165">
        <v>579007.29</v>
      </c>
      <c r="P89" s="165">
        <v>588499.77</v>
      </c>
      <c r="Q89" s="165">
        <v>598125.12</v>
      </c>
      <c r="R89" s="165">
        <v>628444.19999999995</v>
      </c>
      <c r="S89" s="165">
        <v>639737.12</v>
      </c>
      <c r="T89" s="165">
        <v>649396.46</v>
      </c>
      <c r="U89" s="165">
        <v>660407.16</v>
      </c>
      <c r="V89" s="165">
        <v>689830.14</v>
      </c>
      <c r="W89" s="165">
        <v>719625.98</v>
      </c>
      <c r="X89" s="165">
        <v>728790.92</v>
      </c>
      <c r="Y89" s="165">
        <v>738173.19</v>
      </c>
      <c r="Z89" s="165">
        <v>746349.33</v>
      </c>
      <c r="AA89" s="165">
        <v>753136</v>
      </c>
      <c r="AB89" s="165">
        <v>764966.58</v>
      </c>
      <c r="AC89" s="165">
        <v>777493.44</v>
      </c>
      <c r="AD89" s="165">
        <v>790191.28</v>
      </c>
      <c r="AE89" s="165">
        <v>803067.31</v>
      </c>
      <c r="AF89" s="165">
        <v>893011.03</v>
      </c>
      <c r="AG89" s="165">
        <v>901882.42</v>
      </c>
      <c r="AH89" s="165">
        <v>964863.83</v>
      </c>
      <c r="AI89" s="165">
        <v>974779.64</v>
      </c>
      <c r="AJ89" s="165">
        <v>1008878.82</v>
      </c>
      <c r="AK89" s="165">
        <v>1018620.56</v>
      </c>
      <c r="AL89" s="165">
        <v>1046110.23</v>
      </c>
      <c r="AM89" s="165">
        <v>1070638.6499999999</v>
      </c>
      <c r="AN89" s="165">
        <v>1072379.3500000001</v>
      </c>
      <c r="AO89" s="165">
        <v>1073424.8</v>
      </c>
    </row>
    <row r="90" spans="1:41" hidden="1" outlineLevel="1">
      <c r="A90" s="160">
        <v>4000</v>
      </c>
      <c r="B90" s="165">
        <v>340813.61</v>
      </c>
      <c r="C90" s="165">
        <v>370217.02</v>
      </c>
      <c r="D90" s="165">
        <v>380830.14</v>
      </c>
      <c r="E90" s="165">
        <v>401189.12</v>
      </c>
      <c r="F90" s="165">
        <v>413538.82</v>
      </c>
      <c r="G90" s="165">
        <v>437201.01</v>
      </c>
      <c r="H90" s="165">
        <v>445199.99</v>
      </c>
      <c r="I90" s="165">
        <v>466774.37</v>
      </c>
      <c r="J90" s="165">
        <v>492000.1</v>
      </c>
      <c r="K90" s="165">
        <v>502785.23</v>
      </c>
      <c r="L90" s="165">
        <v>512702.07</v>
      </c>
      <c r="M90" s="165">
        <v>538450.01</v>
      </c>
      <c r="N90" s="165">
        <v>555326.56000000006</v>
      </c>
      <c r="O90" s="165">
        <v>586816.75</v>
      </c>
      <c r="P90" s="165">
        <v>596384.42000000004</v>
      </c>
      <c r="Q90" s="165">
        <v>606477.39</v>
      </c>
      <c r="R90" s="165">
        <v>638139.59</v>
      </c>
      <c r="S90" s="165">
        <v>648749.62</v>
      </c>
      <c r="T90" s="165">
        <v>658668.52</v>
      </c>
      <c r="U90" s="165">
        <v>689112.23</v>
      </c>
      <c r="V90" s="165">
        <v>698680.93</v>
      </c>
      <c r="W90" s="165">
        <v>727562.13</v>
      </c>
      <c r="X90" s="165">
        <v>737827.11</v>
      </c>
      <c r="Y90" s="165">
        <v>748612.24</v>
      </c>
      <c r="Z90" s="165">
        <v>750697.99</v>
      </c>
      <c r="AA90" s="165">
        <v>753485.17</v>
      </c>
      <c r="AB90" s="165">
        <v>782015.14</v>
      </c>
      <c r="AC90" s="165">
        <v>786887.04</v>
      </c>
      <c r="AD90" s="165">
        <v>791235.7</v>
      </c>
      <c r="AE90" s="165">
        <v>874746.04</v>
      </c>
      <c r="AF90" s="165">
        <v>899449.56</v>
      </c>
      <c r="AG90" s="165">
        <v>908323.01</v>
      </c>
      <c r="AH90" s="165">
        <v>964863.83</v>
      </c>
      <c r="AI90" s="165">
        <v>986258.99</v>
      </c>
      <c r="AJ90" s="165">
        <v>1008878.82</v>
      </c>
      <c r="AK90" s="165">
        <v>1025405.17</v>
      </c>
      <c r="AL90" s="165">
        <v>1046806.51</v>
      </c>
      <c r="AM90" s="165">
        <v>1070814.78</v>
      </c>
      <c r="AN90" s="165">
        <v>1072729.55</v>
      </c>
      <c r="AO90" s="165">
        <v>1074986.28</v>
      </c>
    </row>
    <row r="91" spans="1:41" hidden="1" outlineLevel="1">
      <c r="A91" s="160">
        <v>4125</v>
      </c>
      <c r="B91" s="165">
        <v>355084.26</v>
      </c>
      <c r="C91" s="165">
        <v>375611.13</v>
      </c>
      <c r="D91" s="165">
        <v>385005.76</v>
      </c>
      <c r="E91" s="165">
        <v>406578.08</v>
      </c>
      <c r="F91" s="165">
        <v>423974.78</v>
      </c>
      <c r="G91" s="165">
        <v>453900.4</v>
      </c>
      <c r="H91" s="165">
        <v>463819.3</v>
      </c>
      <c r="I91" s="165">
        <v>487824.48</v>
      </c>
      <c r="J91" s="165">
        <v>512877.17</v>
      </c>
      <c r="K91" s="165">
        <v>521578.61</v>
      </c>
      <c r="L91" s="165">
        <v>531491.32999999996</v>
      </c>
      <c r="M91" s="165">
        <v>558632.86</v>
      </c>
      <c r="N91" s="165">
        <v>572896.30000000005</v>
      </c>
      <c r="O91" s="165">
        <v>603724.19999999995</v>
      </c>
      <c r="P91" s="165">
        <v>616566.24</v>
      </c>
      <c r="Q91" s="165">
        <v>628919.03</v>
      </c>
      <c r="R91" s="165">
        <v>663537.32999999996</v>
      </c>
      <c r="S91" s="165">
        <v>675023.89</v>
      </c>
      <c r="T91" s="165">
        <v>684591.56</v>
      </c>
      <c r="U91" s="165">
        <v>713296.63</v>
      </c>
      <c r="V91" s="165">
        <v>723037.34</v>
      </c>
      <c r="W91" s="165">
        <v>752854.81</v>
      </c>
      <c r="X91" s="165">
        <v>764271.33</v>
      </c>
      <c r="Y91" s="165">
        <v>774360.18</v>
      </c>
      <c r="Z91" s="165">
        <v>776445.93</v>
      </c>
      <c r="AA91" s="165">
        <v>779926.3</v>
      </c>
      <c r="AB91" s="165">
        <v>782364.31</v>
      </c>
      <c r="AC91" s="165">
        <v>794191.8</v>
      </c>
      <c r="AD91" s="165">
        <v>858218.66</v>
      </c>
      <c r="AE91" s="165">
        <v>901361.24</v>
      </c>
      <c r="AF91" s="165">
        <v>909711.45</v>
      </c>
      <c r="AG91" s="165">
        <v>918758.97</v>
      </c>
      <c r="AH91" s="165">
        <v>988521.9</v>
      </c>
      <c r="AI91" s="165">
        <v>990437.7</v>
      </c>
      <c r="AJ91" s="165">
        <v>1009747.11</v>
      </c>
      <c r="AK91" s="165">
        <v>1037932.03</v>
      </c>
      <c r="AL91" s="165">
        <v>1047849.9</v>
      </c>
      <c r="AM91" s="165">
        <v>1071510.03</v>
      </c>
      <c r="AN91" s="165">
        <v>1073074.6000000001</v>
      </c>
      <c r="AO91" s="165">
        <v>1123876.26</v>
      </c>
    </row>
    <row r="92" spans="1:41" hidden="1" outlineLevel="1">
      <c r="A92" s="160">
        <v>4250</v>
      </c>
      <c r="B92" s="165">
        <v>362392.11</v>
      </c>
      <c r="C92" s="165">
        <v>381002.15</v>
      </c>
      <c r="D92" s="165">
        <v>389356.48</v>
      </c>
      <c r="E92" s="165">
        <v>422935.51</v>
      </c>
      <c r="F92" s="165">
        <v>441893.69</v>
      </c>
      <c r="G92" s="165">
        <v>458195.5</v>
      </c>
      <c r="H92" s="165">
        <v>468860.12</v>
      </c>
      <c r="I92" s="165">
        <v>492871.48</v>
      </c>
      <c r="J92" s="165">
        <v>518620.45</v>
      </c>
      <c r="K92" s="165">
        <v>527841.01</v>
      </c>
      <c r="L92" s="165">
        <v>538276.97</v>
      </c>
      <c r="M92" s="165">
        <v>564722.22</v>
      </c>
      <c r="N92" s="165">
        <v>580030.07999999996</v>
      </c>
      <c r="O92" s="165">
        <v>609778.54</v>
      </c>
      <c r="P92" s="165">
        <v>622483.59</v>
      </c>
      <c r="Q92" s="165">
        <v>633963.97</v>
      </c>
      <c r="R92" s="165">
        <v>668931.43999999994</v>
      </c>
      <c r="S92" s="165">
        <v>680415.94</v>
      </c>
      <c r="T92" s="165">
        <v>690677.83</v>
      </c>
      <c r="U92" s="165">
        <v>723037.34</v>
      </c>
      <c r="V92" s="165">
        <v>731737.75</v>
      </c>
      <c r="W92" s="165">
        <v>762705.73</v>
      </c>
      <c r="X92" s="165">
        <v>772619.48</v>
      </c>
      <c r="Y92" s="165">
        <v>783407.7</v>
      </c>
      <c r="Z92" s="165">
        <v>786887.04</v>
      </c>
      <c r="AA92" s="165">
        <v>790367.41</v>
      </c>
      <c r="AB92" s="165">
        <v>798717.62</v>
      </c>
      <c r="AC92" s="165">
        <v>860827.65</v>
      </c>
      <c r="AD92" s="165">
        <v>901882.42</v>
      </c>
      <c r="AE92" s="165">
        <v>913891.19</v>
      </c>
      <c r="AF92" s="165">
        <v>960164.97</v>
      </c>
      <c r="AG92" s="165">
        <v>969386.56</v>
      </c>
      <c r="AH92" s="165">
        <v>990089.56</v>
      </c>
      <c r="AI92" s="165">
        <v>1011137.61</v>
      </c>
      <c r="AJ92" s="165">
        <v>1021751.76</v>
      </c>
      <c r="AK92" s="165">
        <v>1050111.78</v>
      </c>
      <c r="AL92" s="165">
        <v>1063508.99</v>
      </c>
      <c r="AM92" s="165">
        <v>1072729.55</v>
      </c>
      <c r="AN92" s="165">
        <v>1127701.68</v>
      </c>
      <c r="AO92" s="165">
        <v>1128401.05</v>
      </c>
    </row>
    <row r="93" spans="1:41" hidden="1" outlineLevel="1">
      <c r="A93" s="160">
        <v>4375</v>
      </c>
      <c r="B93" s="165">
        <v>371263.5</v>
      </c>
      <c r="C93" s="165">
        <v>385005.76</v>
      </c>
      <c r="D93" s="165">
        <v>392659.69</v>
      </c>
      <c r="E93" s="165">
        <v>425890.58</v>
      </c>
      <c r="F93" s="165">
        <v>445027.98</v>
      </c>
      <c r="G93" s="165">
        <v>461726.34</v>
      </c>
      <c r="H93" s="165">
        <v>473035.74</v>
      </c>
      <c r="I93" s="165">
        <v>498960.84</v>
      </c>
      <c r="J93" s="165">
        <v>524357.55000000005</v>
      </c>
      <c r="K93" s="165">
        <v>533580.17000000004</v>
      </c>
      <c r="L93" s="165">
        <v>545063.64</v>
      </c>
      <c r="M93" s="165">
        <v>572028.01</v>
      </c>
      <c r="N93" s="165">
        <v>587162.82999999996</v>
      </c>
      <c r="O93" s="165">
        <v>617783.69999999995</v>
      </c>
      <c r="P93" s="165">
        <v>630134.43000000005</v>
      </c>
      <c r="Q93" s="165">
        <v>667192.80000000005</v>
      </c>
      <c r="R93" s="165">
        <v>675890.12</v>
      </c>
      <c r="S93" s="165">
        <v>688764.09</v>
      </c>
      <c r="T93" s="165">
        <v>699726.38</v>
      </c>
      <c r="U93" s="165">
        <v>731390.64</v>
      </c>
      <c r="V93" s="165">
        <v>740958.31</v>
      </c>
      <c r="W93" s="165">
        <v>770045.51</v>
      </c>
      <c r="X93" s="165">
        <v>781175.69</v>
      </c>
      <c r="Y93" s="165">
        <v>816289.42</v>
      </c>
      <c r="Z93" s="165">
        <v>807938.18</v>
      </c>
      <c r="AA93" s="165">
        <v>817681.98</v>
      </c>
      <c r="AB93" s="165">
        <v>861348.83</v>
      </c>
      <c r="AC93" s="165">
        <v>906231.08</v>
      </c>
      <c r="AD93" s="165">
        <v>915977.97</v>
      </c>
      <c r="AE93" s="165">
        <v>965735.21</v>
      </c>
      <c r="AF93" s="165">
        <v>971648.44</v>
      </c>
      <c r="AG93" s="165">
        <v>983650</v>
      </c>
      <c r="AH93" s="165">
        <v>1046806.51</v>
      </c>
      <c r="AI93" s="165">
        <v>1048022.94</v>
      </c>
      <c r="AJ93" s="165">
        <v>1050111.78</v>
      </c>
      <c r="AK93" s="165">
        <v>1062638.6399999999</v>
      </c>
      <c r="AL93" s="165">
        <v>1075508.49</v>
      </c>
      <c r="AM93" s="165">
        <v>1119177.3999999999</v>
      </c>
      <c r="AN93" s="165">
        <v>1128052.9099999999</v>
      </c>
      <c r="AO93" s="165">
        <v>1129789.49</v>
      </c>
    </row>
    <row r="94" spans="1:41" hidden="1" outlineLevel="1">
      <c r="A94" s="160">
        <v>4500</v>
      </c>
      <c r="B94" s="165">
        <v>378743.36</v>
      </c>
      <c r="C94" s="165">
        <v>411101.84</v>
      </c>
      <c r="D94" s="165">
        <v>422236.14</v>
      </c>
      <c r="E94" s="165">
        <v>445722.2</v>
      </c>
      <c r="F94" s="165">
        <v>466774.37</v>
      </c>
      <c r="G94" s="165">
        <v>499610.77</v>
      </c>
      <c r="H94" s="165">
        <v>509222.73</v>
      </c>
      <c r="I94" s="165">
        <v>535146.80000000005</v>
      </c>
      <c r="J94" s="165">
        <v>547149.39</v>
      </c>
      <c r="K94" s="165">
        <v>558108.59</v>
      </c>
      <c r="L94" s="165">
        <v>569593.09</v>
      </c>
      <c r="M94" s="165">
        <v>598646.30000000005</v>
      </c>
      <c r="N94" s="165">
        <v>616045.06000000006</v>
      </c>
      <c r="O94" s="165">
        <v>650490.31999999995</v>
      </c>
      <c r="P94" s="165">
        <v>661102.41</v>
      </c>
      <c r="Q94" s="165">
        <v>679545.59</v>
      </c>
      <c r="R94" s="165">
        <v>731247.47</v>
      </c>
      <c r="S94" s="165">
        <v>744671.46</v>
      </c>
      <c r="T94" s="165">
        <v>756457.75</v>
      </c>
      <c r="U94" s="165">
        <v>776622.06</v>
      </c>
      <c r="V94" s="165">
        <v>802895.3</v>
      </c>
      <c r="W94" s="165">
        <v>837158.25</v>
      </c>
      <c r="X94" s="165">
        <v>847965.01</v>
      </c>
      <c r="Y94" s="165">
        <v>859434.06</v>
      </c>
      <c r="Z94" s="165">
        <v>891795.63</v>
      </c>
      <c r="AA94" s="165">
        <v>921196.98</v>
      </c>
      <c r="AB94" s="165">
        <v>967992.97</v>
      </c>
      <c r="AC94" s="165">
        <v>977562.7</v>
      </c>
      <c r="AD94" s="165">
        <v>991655.16</v>
      </c>
      <c r="AE94" s="165">
        <v>1003658.78</v>
      </c>
      <c r="AF94" s="165">
        <v>1010098.34</v>
      </c>
      <c r="AG94" s="165">
        <v>1041063.23</v>
      </c>
      <c r="AH94" s="165">
        <v>1063160.8500000001</v>
      </c>
      <c r="AI94" s="165">
        <v>1065593.71</v>
      </c>
      <c r="AJ94" s="165">
        <v>1131182.05</v>
      </c>
      <c r="AK94" s="165">
        <v>1132920.69</v>
      </c>
      <c r="AL94" s="165">
        <v>1141448.06</v>
      </c>
      <c r="AM94" s="165">
        <v>1159018.83</v>
      </c>
      <c r="AN94" s="165">
        <v>1166153.6399999999</v>
      </c>
      <c r="AO94" s="165">
        <v>1201116.99</v>
      </c>
    </row>
    <row r="95" spans="1:41" hidden="1" outlineLevel="1">
      <c r="A95" s="160">
        <v>4625</v>
      </c>
      <c r="B95" s="165">
        <v>393358.03</v>
      </c>
      <c r="C95" s="165">
        <v>415103.39</v>
      </c>
      <c r="D95" s="165">
        <v>426935</v>
      </c>
      <c r="E95" s="165">
        <v>451115.28</v>
      </c>
      <c r="F95" s="165">
        <v>471125.09</v>
      </c>
      <c r="G95" s="165">
        <v>505050.2</v>
      </c>
      <c r="H95" s="165">
        <v>516182.44</v>
      </c>
      <c r="I95" s="165">
        <v>543494.94999999995</v>
      </c>
      <c r="J95" s="165">
        <v>570986.68000000005</v>
      </c>
      <c r="K95" s="165">
        <v>580553.31999999995</v>
      </c>
      <c r="L95" s="165">
        <v>593950.53</v>
      </c>
      <c r="M95" s="165">
        <v>607692.79</v>
      </c>
      <c r="N95" s="165">
        <v>644053.85</v>
      </c>
      <c r="O95" s="165">
        <v>678371.39</v>
      </c>
      <c r="P95" s="165">
        <v>691139.27</v>
      </c>
      <c r="Q95" s="165">
        <v>702599.05</v>
      </c>
      <c r="R95" s="165">
        <v>739104.31</v>
      </c>
      <c r="S95" s="165">
        <v>752788.89</v>
      </c>
      <c r="T95" s="165">
        <v>764271.33</v>
      </c>
      <c r="U95" s="165">
        <v>797848.3</v>
      </c>
      <c r="V95" s="165">
        <v>810024.95999999996</v>
      </c>
      <c r="W95" s="165">
        <v>844691.67</v>
      </c>
      <c r="X95" s="165">
        <v>856804.47</v>
      </c>
      <c r="Y95" s="165">
        <v>868754.53</v>
      </c>
      <c r="Z95" s="165">
        <v>934591.1</v>
      </c>
      <c r="AA95" s="165">
        <v>949377.78</v>
      </c>
      <c r="AB95" s="165">
        <v>978607.12</v>
      </c>
      <c r="AC95" s="165">
        <v>992001.24</v>
      </c>
      <c r="AD95" s="165">
        <v>1004879.33</v>
      </c>
      <c r="AE95" s="165">
        <v>1011487.81</v>
      </c>
      <c r="AF95" s="165">
        <v>1042455.79</v>
      </c>
      <c r="AG95" s="165">
        <v>1053067.8799999999</v>
      </c>
      <c r="AH95" s="165">
        <v>1075161.3799999999</v>
      </c>
      <c r="AI95" s="165">
        <v>1088907.76</v>
      </c>
      <c r="AJ95" s="165">
        <v>1139532.26</v>
      </c>
      <c r="AK95" s="165">
        <v>1141448.06</v>
      </c>
      <c r="AL95" s="165">
        <v>1150494.55</v>
      </c>
      <c r="AM95" s="165">
        <v>1160931.54</v>
      </c>
      <c r="AN95" s="165">
        <v>1204599.42</v>
      </c>
      <c r="AO95" s="165">
        <v>1214517.29</v>
      </c>
    </row>
    <row r="96" spans="1:41" hidden="1" outlineLevel="1">
      <c r="A96" s="160">
        <v>4750</v>
      </c>
      <c r="B96" s="165">
        <v>401189.12</v>
      </c>
      <c r="C96" s="165">
        <v>419802.25</v>
      </c>
      <c r="D96" s="165">
        <v>431629.74</v>
      </c>
      <c r="E96" s="165">
        <v>468338.94</v>
      </c>
      <c r="F96" s="165">
        <v>490605.48</v>
      </c>
      <c r="G96" s="165">
        <v>510268.18</v>
      </c>
      <c r="H96" s="165">
        <v>522100.82</v>
      </c>
      <c r="I96" s="165">
        <v>548714.99</v>
      </c>
      <c r="J96" s="165">
        <v>576898.88</v>
      </c>
      <c r="K96" s="165">
        <v>587514.06000000006</v>
      </c>
      <c r="L96" s="165">
        <v>598820.37</v>
      </c>
      <c r="M96" s="165">
        <v>629439.18000000005</v>
      </c>
      <c r="N96" s="165">
        <v>648921.63</v>
      </c>
      <c r="O96" s="165">
        <v>686227.2</v>
      </c>
      <c r="P96" s="165">
        <v>699030.1</v>
      </c>
      <c r="Q96" s="165">
        <v>724603.97</v>
      </c>
      <c r="R96" s="165">
        <v>748612.24</v>
      </c>
      <c r="S96" s="165">
        <v>762705.73</v>
      </c>
      <c r="T96" s="165">
        <v>773142.72</v>
      </c>
      <c r="U96" s="165">
        <v>807067.83</v>
      </c>
      <c r="V96" s="165">
        <v>818550.27</v>
      </c>
      <c r="W96" s="165">
        <v>853517.74</v>
      </c>
      <c r="X96" s="165">
        <v>866217.64</v>
      </c>
      <c r="Y96" s="165">
        <v>878050.28</v>
      </c>
      <c r="Z96" s="165">
        <v>944682.01</v>
      </c>
      <c r="AA96" s="165">
        <v>954771.89</v>
      </c>
      <c r="AB96" s="165">
        <v>992001.24</v>
      </c>
      <c r="AC96" s="165">
        <v>1004879.33</v>
      </c>
      <c r="AD96" s="165">
        <v>1018620.56</v>
      </c>
      <c r="AE96" s="165">
        <v>1022278.09</v>
      </c>
      <c r="AF96" s="165">
        <v>1054630.3899999999</v>
      </c>
      <c r="AG96" s="165">
        <v>1064202.18</v>
      </c>
      <c r="AH96" s="165">
        <v>1109264.68</v>
      </c>
      <c r="AI96" s="165">
        <v>1141273.99</v>
      </c>
      <c r="AJ96" s="165">
        <v>1151535.8799999999</v>
      </c>
      <c r="AK96" s="165">
        <v>1161282.77</v>
      </c>
      <c r="AL96" s="165">
        <v>1163540.53</v>
      </c>
      <c r="AM96" s="165">
        <v>1207557.58</v>
      </c>
      <c r="AN96" s="165">
        <v>1217997.6599999999</v>
      </c>
      <c r="AO96" s="165">
        <v>1228608.72</v>
      </c>
    </row>
    <row r="97" spans="1:41" hidden="1" outlineLevel="1">
      <c r="A97" s="160">
        <v>4875</v>
      </c>
      <c r="B97" s="165">
        <v>408839.96</v>
      </c>
      <c r="C97" s="165">
        <v>424495.96</v>
      </c>
      <c r="D97" s="165">
        <v>436331.69</v>
      </c>
      <c r="E97" s="165">
        <v>473385.94</v>
      </c>
      <c r="F97" s="165">
        <v>495305.37</v>
      </c>
      <c r="G97" s="165">
        <v>516008.37</v>
      </c>
      <c r="H97" s="165">
        <v>527663.85</v>
      </c>
      <c r="I97" s="165">
        <v>554111.16</v>
      </c>
      <c r="J97" s="165">
        <v>583685.55000000005</v>
      </c>
      <c r="K97" s="165">
        <v>593950.53</v>
      </c>
      <c r="L97" s="165">
        <v>605432.97</v>
      </c>
      <c r="M97" s="165">
        <v>635878.74</v>
      </c>
      <c r="N97" s="165">
        <v>653622.55000000005</v>
      </c>
      <c r="O97" s="165">
        <v>688764.09</v>
      </c>
      <c r="P97" s="165">
        <v>703903.03</v>
      </c>
      <c r="Q97" s="165">
        <v>746525.46</v>
      </c>
      <c r="R97" s="165">
        <v>757137.55</v>
      </c>
      <c r="S97" s="165">
        <v>770012.55</v>
      </c>
      <c r="T97" s="165">
        <v>780799.74</v>
      </c>
      <c r="U97" s="165">
        <v>814894.8</v>
      </c>
      <c r="V97" s="165">
        <v>827249.65</v>
      </c>
      <c r="W97" s="165">
        <v>862219.18</v>
      </c>
      <c r="X97" s="165">
        <v>874746.04</v>
      </c>
      <c r="Y97" s="165">
        <v>886921.67</v>
      </c>
      <c r="Z97" s="165">
        <v>954771.89</v>
      </c>
      <c r="AA97" s="165">
        <v>995134.5</v>
      </c>
      <c r="AB97" s="165">
        <v>1003658.78</v>
      </c>
      <c r="AC97" s="165">
        <v>1014269.84</v>
      </c>
      <c r="AD97" s="165">
        <v>1023665.5</v>
      </c>
      <c r="AE97" s="165">
        <v>1033583.37</v>
      </c>
      <c r="AF97" s="165">
        <v>1066466.1200000001</v>
      </c>
      <c r="AG97" s="165">
        <v>1088907.76</v>
      </c>
      <c r="AH97" s="165">
        <v>1123529.1499999999</v>
      </c>
      <c r="AI97" s="165">
        <v>1153452.71</v>
      </c>
      <c r="AJ97" s="165">
        <v>1155539.49</v>
      </c>
      <c r="AK97" s="165">
        <v>1173805.51</v>
      </c>
      <c r="AL97" s="165">
        <v>1212778.6499999999</v>
      </c>
      <c r="AM97" s="165">
        <v>1221300.8700000001</v>
      </c>
      <c r="AN97" s="165">
        <v>1232088.06</v>
      </c>
      <c r="AO97" s="165">
        <v>1233478.56</v>
      </c>
    </row>
    <row r="98" spans="1:41" hidden="1" outlineLevel="1">
      <c r="A98" s="160">
        <v>5000</v>
      </c>
      <c r="B98" s="165">
        <v>429369.92</v>
      </c>
      <c r="C98" s="165">
        <v>438069.3</v>
      </c>
      <c r="D98" s="165">
        <v>468860.12</v>
      </c>
      <c r="E98" s="165">
        <v>507483.06</v>
      </c>
      <c r="F98" s="165">
        <v>516531.61</v>
      </c>
      <c r="G98" s="165">
        <v>535146.80000000005</v>
      </c>
      <c r="H98" s="165">
        <v>553934</v>
      </c>
      <c r="I98" s="165">
        <v>572375.12</v>
      </c>
      <c r="J98" s="165">
        <v>592557.97</v>
      </c>
      <c r="K98" s="165">
        <v>610999.09</v>
      </c>
      <c r="L98" s="165">
        <v>629265.11</v>
      </c>
      <c r="M98" s="165">
        <v>667192.80000000005</v>
      </c>
      <c r="N98" s="165">
        <v>693465.01</v>
      </c>
      <c r="O98" s="165">
        <v>693984.13</v>
      </c>
      <c r="P98" s="165">
        <v>711207.79</v>
      </c>
      <c r="Q98" s="165">
        <v>751570.4</v>
      </c>
      <c r="R98" s="165">
        <v>786191.79</v>
      </c>
      <c r="S98" s="165">
        <v>805673.21</v>
      </c>
      <c r="T98" s="165">
        <v>826201.11</v>
      </c>
      <c r="U98" s="165">
        <v>862567.32</v>
      </c>
      <c r="V98" s="165">
        <v>882922.18</v>
      </c>
      <c r="W98" s="165">
        <v>903449.05</v>
      </c>
      <c r="X98" s="165">
        <v>923456.8</v>
      </c>
      <c r="Y98" s="165">
        <v>943637.59</v>
      </c>
      <c r="Z98" s="165">
        <v>1002787.4</v>
      </c>
      <c r="AA98" s="165">
        <v>1035147.94</v>
      </c>
      <c r="AB98" s="165">
        <v>1044721.79</v>
      </c>
      <c r="AC98" s="165">
        <v>1054460.44</v>
      </c>
      <c r="AD98" s="165">
        <v>1066288.96</v>
      </c>
      <c r="AE98" s="165">
        <v>1076380.8999999999</v>
      </c>
      <c r="AF98" s="165">
        <v>1099344.75</v>
      </c>
      <c r="AG98" s="165">
        <v>1130657.78</v>
      </c>
      <c r="AH98" s="165">
        <v>1169284.8400000001</v>
      </c>
      <c r="AI98" s="165">
        <v>1188770.3799999999</v>
      </c>
      <c r="AJ98" s="165">
        <v>1212778.6499999999</v>
      </c>
      <c r="AK98" s="165">
        <v>1215037.4399999999</v>
      </c>
      <c r="AL98" s="165">
        <v>1261140.24</v>
      </c>
      <c r="AM98" s="165">
        <v>1272449.6399999999</v>
      </c>
      <c r="AN98" s="165">
        <v>1274187.25</v>
      </c>
      <c r="AO98" s="165">
        <v>1290197.57</v>
      </c>
    </row>
    <row r="99" spans="1:41" hidden="1" outlineLevel="1">
      <c r="A99" s="160">
        <v>5125</v>
      </c>
      <c r="B99" s="165">
        <v>439979.95</v>
      </c>
      <c r="C99" s="165">
        <v>460335.84</v>
      </c>
      <c r="D99" s="165">
        <v>484388.4</v>
      </c>
      <c r="E99" s="165">
        <v>516353.42</v>
      </c>
      <c r="F99" s="165">
        <v>525401.97</v>
      </c>
      <c r="G99" s="165">
        <v>546628.21</v>
      </c>
      <c r="H99" s="165">
        <v>555674.69999999995</v>
      </c>
      <c r="I99" s="165">
        <v>603344.13</v>
      </c>
      <c r="J99" s="165">
        <v>612041.44999999995</v>
      </c>
      <c r="K99" s="165">
        <v>635182.46</v>
      </c>
      <c r="L99" s="165">
        <v>645269.25</v>
      </c>
      <c r="M99" s="165">
        <v>687720.7</v>
      </c>
      <c r="N99" s="165">
        <v>691199.01</v>
      </c>
      <c r="O99" s="165">
        <v>705466.57</v>
      </c>
      <c r="P99" s="165">
        <v>733129.28</v>
      </c>
      <c r="Q99" s="165">
        <v>771054.91</v>
      </c>
      <c r="R99" s="165">
        <v>805673.21</v>
      </c>
      <c r="S99" s="165">
        <v>826728.47</v>
      </c>
      <c r="T99" s="165">
        <v>846560.09</v>
      </c>
      <c r="U99" s="165">
        <v>884140.67</v>
      </c>
      <c r="V99" s="165">
        <v>885878.28</v>
      </c>
      <c r="W99" s="165">
        <v>899449.56</v>
      </c>
      <c r="X99" s="165">
        <v>917542.54</v>
      </c>
      <c r="Y99" s="165">
        <v>965209.91</v>
      </c>
      <c r="Z99" s="165">
        <v>1050111.78</v>
      </c>
      <c r="AA99" s="165">
        <v>1066288.96</v>
      </c>
      <c r="AB99" s="165">
        <v>1076554.97</v>
      </c>
      <c r="AC99" s="165">
        <v>1087165</v>
      </c>
      <c r="AD99" s="165">
        <v>1132400.54</v>
      </c>
      <c r="AE99" s="165">
        <v>1143706.8500000001</v>
      </c>
      <c r="AF99" s="165">
        <v>1155189.29</v>
      </c>
      <c r="AG99" s="165">
        <v>1166847.8600000001</v>
      </c>
      <c r="AH99" s="165">
        <v>1187201.69</v>
      </c>
      <c r="AI99" s="165">
        <v>1208076.7</v>
      </c>
      <c r="AJ99" s="165">
        <v>1226865.96</v>
      </c>
      <c r="AK99" s="165">
        <v>1243744.57</v>
      </c>
      <c r="AL99" s="165">
        <v>1270190.8500000001</v>
      </c>
      <c r="AM99" s="165">
        <v>1292628.3700000001</v>
      </c>
      <c r="AN99" s="165">
        <v>1300979.6100000001</v>
      </c>
      <c r="AO99" s="165">
        <v>1306025.58</v>
      </c>
    </row>
    <row r="100" spans="1:41" hidden="1" outlineLevel="1">
      <c r="A100" s="160">
        <v>5250</v>
      </c>
      <c r="B100" s="165">
        <v>448854.43</v>
      </c>
      <c r="C100" s="165">
        <v>465904.02</v>
      </c>
      <c r="D100" s="165">
        <v>495846.12</v>
      </c>
      <c r="E100" s="165">
        <v>528707.24</v>
      </c>
      <c r="F100" s="165">
        <v>533755.27</v>
      </c>
      <c r="G100" s="165">
        <v>553588.94999999995</v>
      </c>
      <c r="H100" s="165">
        <v>573940.72</v>
      </c>
      <c r="I100" s="165">
        <v>609954.67000000004</v>
      </c>
      <c r="J100" s="165">
        <v>617259.43000000005</v>
      </c>
      <c r="K100" s="165">
        <v>643356.54</v>
      </c>
      <c r="L100" s="165">
        <v>666498.57999999996</v>
      </c>
      <c r="M100" s="165">
        <v>707553.35</v>
      </c>
      <c r="N100" s="165">
        <v>704075.04</v>
      </c>
      <c r="O100" s="165">
        <v>736608.62</v>
      </c>
      <c r="P100" s="165">
        <v>742348.81</v>
      </c>
      <c r="Q100" s="165">
        <v>790367.41</v>
      </c>
      <c r="R100" s="165">
        <v>826728.47</v>
      </c>
      <c r="S100" s="165">
        <v>847604.51</v>
      </c>
      <c r="T100" s="165">
        <v>859420.67</v>
      </c>
      <c r="U100" s="165">
        <v>877876.21</v>
      </c>
      <c r="V100" s="165">
        <v>915106.59</v>
      </c>
      <c r="W100" s="165">
        <v>922240.37</v>
      </c>
      <c r="X100" s="165">
        <v>929196.99</v>
      </c>
      <c r="Y100" s="165">
        <v>996003.82</v>
      </c>
      <c r="Z100" s="165">
        <v>1092386.07</v>
      </c>
      <c r="AA100" s="165">
        <v>1107871.0900000001</v>
      </c>
      <c r="AB100" s="165">
        <v>1118656.22</v>
      </c>
      <c r="AC100" s="165">
        <v>1146668.1000000001</v>
      </c>
      <c r="AD100" s="165">
        <v>1180766.25</v>
      </c>
      <c r="AE100" s="165">
        <v>1189462.54</v>
      </c>
      <c r="AF100" s="165">
        <v>1217126.28</v>
      </c>
      <c r="AG100" s="165">
        <v>1228782.79</v>
      </c>
      <c r="AH100" s="165">
        <v>1236087.55</v>
      </c>
      <c r="AI100" s="165">
        <v>1260971.32</v>
      </c>
      <c r="AJ100" s="165">
        <v>1286718.23</v>
      </c>
      <c r="AK100" s="165">
        <v>1296979.0900000001</v>
      </c>
      <c r="AL100" s="165">
        <v>1316812.77</v>
      </c>
      <c r="AM100" s="165">
        <v>1340821.04</v>
      </c>
      <c r="AN100" s="165">
        <v>1353697.07</v>
      </c>
      <c r="AO100" s="165">
        <v>1385883.54</v>
      </c>
    </row>
    <row r="101" spans="1:41" hidden="1" outlineLevel="1">
      <c r="A101" s="160">
        <v>5375</v>
      </c>
      <c r="B101" s="165">
        <v>470637.9</v>
      </c>
      <c r="C101" s="165">
        <v>471125.09</v>
      </c>
      <c r="D101" s="165">
        <v>501247.44</v>
      </c>
      <c r="E101" s="165">
        <v>534277.48</v>
      </c>
      <c r="F101" s="165">
        <v>538626.14</v>
      </c>
      <c r="G101" s="165">
        <v>560023.36</v>
      </c>
      <c r="H101" s="165">
        <v>580553.31999999995</v>
      </c>
      <c r="I101" s="165">
        <v>618303.85</v>
      </c>
      <c r="J101" s="165">
        <v>627176.27</v>
      </c>
      <c r="K101" s="165">
        <v>651011.5</v>
      </c>
      <c r="L101" s="165">
        <v>673628.24</v>
      </c>
      <c r="M101" s="165">
        <v>716947.98</v>
      </c>
      <c r="N101" s="165">
        <v>712254.27</v>
      </c>
      <c r="O101" s="165">
        <v>746872.57</v>
      </c>
      <c r="P101" s="165">
        <v>754876.7</v>
      </c>
      <c r="Q101" s="165">
        <v>791582.81</v>
      </c>
      <c r="R101" s="165">
        <v>828467.11</v>
      </c>
      <c r="S101" s="165">
        <v>849518.25</v>
      </c>
      <c r="T101" s="165">
        <v>869177.86</v>
      </c>
      <c r="U101" s="165">
        <v>915977.97</v>
      </c>
      <c r="V101" s="165">
        <v>917888.62</v>
      </c>
      <c r="W101" s="165">
        <v>925544.61</v>
      </c>
      <c r="X101" s="165">
        <v>949377.78</v>
      </c>
      <c r="Y101" s="165">
        <v>1001746.07</v>
      </c>
      <c r="Z101" s="165">
        <v>1111521.4099999999</v>
      </c>
      <c r="AA101" s="165">
        <v>1124222.3400000001</v>
      </c>
      <c r="AB101" s="165">
        <v>1133270.8899999999</v>
      </c>
      <c r="AC101" s="165">
        <v>1153801.8799999999</v>
      </c>
      <c r="AD101" s="165">
        <v>1188421.21</v>
      </c>
      <c r="AE101" s="165">
        <v>1202688.77</v>
      </c>
      <c r="AF101" s="165">
        <v>1229306.03</v>
      </c>
      <c r="AG101" s="165">
        <v>1248960.49</v>
      </c>
      <c r="AH101" s="165">
        <v>1282887.6599999999</v>
      </c>
      <c r="AI101" s="165">
        <v>1294024.02</v>
      </c>
      <c r="AJ101" s="165">
        <v>1300114.4099999999</v>
      </c>
      <c r="AK101" s="165">
        <v>1323945.52</v>
      </c>
      <c r="AL101" s="165">
        <v>1343954.3</v>
      </c>
      <c r="AM101" s="165">
        <v>1354915.56</v>
      </c>
      <c r="AN101" s="165">
        <v>1388143.36</v>
      </c>
      <c r="AO101" s="165">
        <v>1400145.95</v>
      </c>
    </row>
    <row r="102" spans="1:41" hidden="1" outlineLevel="1">
      <c r="A102" s="160">
        <v>5500</v>
      </c>
      <c r="B102" s="165">
        <v>479314.62</v>
      </c>
      <c r="C102" s="165">
        <v>499654.03</v>
      </c>
      <c r="D102" s="165">
        <v>517576.03</v>
      </c>
      <c r="E102" s="165">
        <v>556544.02</v>
      </c>
      <c r="F102" s="165">
        <v>560721.69999999995</v>
      </c>
      <c r="G102" s="165">
        <v>582118.92000000004</v>
      </c>
      <c r="H102" s="165">
        <v>605083.80000000005</v>
      </c>
      <c r="I102" s="165">
        <v>629964.48</v>
      </c>
      <c r="J102" s="165">
        <v>656405.61</v>
      </c>
      <c r="K102" s="165">
        <v>671193.32</v>
      </c>
      <c r="L102" s="165">
        <v>688764.09</v>
      </c>
      <c r="M102" s="165">
        <v>744265.64</v>
      </c>
      <c r="N102" s="165">
        <v>742872.05</v>
      </c>
      <c r="O102" s="165">
        <v>763225.88</v>
      </c>
      <c r="P102" s="165">
        <v>779926.3</v>
      </c>
      <c r="Q102" s="165">
        <v>830555.95</v>
      </c>
      <c r="R102" s="165">
        <v>833513.08</v>
      </c>
      <c r="S102" s="165">
        <v>851605.03</v>
      </c>
      <c r="T102" s="165">
        <v>890576.11</v>
      </c>
      <c r="U102" s="165">
        <v>936505.87</v>
      </c>
      <c r="V102" s="165">
        <v>939639.13</v>
      </c>
      <c r="W102" s="165">
        <v>986610.22</v>
      </c>
      <c r="X102" s="165">
        <v>996003.82</v>
      </c>
      <c r="Y102" s="165">
        <v>1005395.36</v>
      </c>
      <c r="Z102" s="165">
        <v>1122483.7</v>
      </c>
      <c r="AA102" s="165">
        <v>1134837.52</v>
      </c>
      <c r="AB102" s="165">
        <v>1144754.3600000001</v>
      </c>
      <c r="AC102" s="165">
        <v>1165454.27</v>
      </c>
      <c r="AD102" s="165">
        <v>1202339.6000000001</v>
      </c>
      <c r="AE102" s="165">
        <v>1216606.1299999999</v>
      </c>
      <c r="AF102" s="165">
        <v>1236612.8500000001</v>
      </c>
      <c r="AG102" s="165">
        <v>1266707.3899999999</v>
      </c>
      <c r="AH102" s="165">
        <v>1290890.76</v>
      </c>
      <c r="AI102" s="165">
        <v>1307073.0900000001</v>
      </c>
      <c r="AJ102" s="165">
        <v>1335081.8799999999</v>
      </c>
      <c r="AK102" s="165">
        <v>1339951.72</v>
      </c>
      <c r="AL102" s="165">
        <v>1356829.3</v>
      </c>
      <c r="AM102" s="165">
        <v>1376488.91</v>
      </c>
      <c r="AN102" s="165">
        <v>1402060.72</v>
      </c>
      <c r="AO102" s="165">
        <v>1433901.11</v>
      </c>
    </row>
    <row r="103" spans="1:41" hidden="1" outlineLevel="1">
      <c r="A103" s="160">
        <v>5625</v>
      </c>
      <c r="B103" s="165">
        <v>497321.08</v>
      </c>
      <c r="C103" s="165">
        <v>515984.68</v>
      </c>
      <c r="D103" s="165">
        <v>535133.41</v>
      </c>
      <c r="E103" s="165">
        <v>559503.21</v>
      </c>
      <c r="F103" s="165">
        <v>576898.88</v>
      </c>
      <c r="G103" s="165">
        <v>598995.47</v>
      </c>
      <c r="H103" s="165">
        <v>623523.89</v>
      </c>
      <c r="I103" s="165">
        <v>654141.67000000004</v>
      </c>
      <c r="J103" s="165">
        <v>681803.35</v>
      </c>
      <c r="K103" s="165">
        <v>695200.56</v>
      </c>
      <c r="L103" s="165">
        <v>711207.79</v>
      </c>
      <c r="M103" s="165">
        <v>754876.7</v>
      </c>
      <c r="N103" s="165">
        <v>778536.83</v>
      </c>
      <c r="O103" s="165">
        <v>789673.19</v>
      </c>
      <c r="P103" s="165">
        <v>818550.27</v>
      </c>
      <c r="Q103" s="165">
        <v>862219.18</v>
      </c>
      <c r="R103" s="165">
        <v>875612.27</v>
      </c>
      <c r="S103" s="165">
        <v>899622.6</v>
      </c>
      <c r="T103" s="165">
        <v>925544.61</v>
      </c>
      <c r="U103" s="165">
        <v>953555.46</v>
      </c>
      <c r="V103" s="165">
        <v>965560.11</v>
      </c>
      <c r="W103" s="165">
        <v>1008529.65</v>
      </c>
      <c r="X103" s="165">
        <v>1013576.65</v>
      </c>
      <c r="Y103" s="165">
        <v>1024881.93</v>
      </c>
      <c r="Z103" s="165">
        <v>1151535.8799999999</v>
      </c>
      <c r="AA103" s="165">
        <v>1158844.76</v>
      </c>
      <c r="AB103" s="165">
        <v>1192073.5900000001</v>
      </c>
      <c r="AC103" s="165">
        <v>1230177.4099999999</v>
      </c>
      <c r="AD103" s="165">
        <v>1256618.54</v>
      </c>
      <c r="AE103" s="165">
        <v>1269839.6200000001</v>
      </c>
      <c r="AF103" s="165">
        <v>1301156.77</v>
      </c>
      <c r="AG103" s="165">
        <v>1327774.03</v>
      </c>
      <c r="AH103" s="165">
        <v>1336817.43</v>
      </c>
      <c r="AI103" s="165">
        <v>1349694.49</v>
      </c>
      <c r="AJ103" s="165">
        <v>1383793.67</v>
      </c>
      <c r="AK103" s="165">
        <v>1393534.38</v>
      </c>
      <c r="AL103" s="165">
        <v>1414935.72</v>
      </c>
      <c r="AM103" s="165">
        <v>1461037.49</v>
      </c>
      <c r="AN103" s="165">
        <v>1468170.24</v>
      </c>
      <c r="AO103" s="165">
        <v>1482088.63</v>
      </c>
    </row>
    <row r="104" spans="1:41" hidden="1" outlineLevel="1">
      <c r="A104" s="160">
        <v>5750</v>
      </c>
      <c r="B104" s="165">
        <v>505833</v>
      </c>
      <c r="C104" s="165">
        <v>521056.4</v>
      </c>
      <c r="D104" s="165">
        <v>539883.77</v>
      </c>
      <c r="E104" s="165">
        <v>576723.78</v>
      </c>
      <c r="F104" s="165">
        <v>591166.43999999994</v>
      </c>
      <c r="G104" s="165">
        <v>609607.56000000006</v>
      </c>
      <c r="H104" s="165">
        <v>633787.84</v>
      </c>
      <c r="I104" s="165">
        <v>659885.98</v>
      </c>
      <c r="J104" s="165">
        <v>687720.7</v>
      </c>
      <c r="K104" s="165">
        <v>701815.22</v>
      </c>
      <c r="L104" s="165">
        <v>727211.93</v>
      </c>
      <c r="M104" s="165">
        <v>762180.43</v>
      </c>
      <c r="N104" s="165">
        <v>786714</v>
      </c>
      <c r="O104" s="165">
        <v>807241.9</v>
      </c>
      <c r="P104" s="165">
        <v>826554.4</v>
      </c>
      <c r="Q104" s="165">
        <v>870220.22</v>
      </c>
      <c r="R104" s="165">
        <v>889358.65</v>
      </c>
      <c r="S104" s="165">
        <v>909539.44</v>
      </c>
      <c r="T104" s="165">
        <v>934937.18</v>
      </c>
      <c r="U104" s="165">
        <v>963123.13</v>
      </c>
      <c r="V104" s="165">
        <v>976346.27</v>
      </c>
      <c r="W104" s="165">
        <v>1014617.98</v>
      </c>
      <c r="X104" s="165">
        <v>1023839.57</v>
      </c>
      <c r="Y104" s="165">
        <v>1037932.03</v>
      </c>
      <c r="Z104" s="165">
        <v>1165283.29</v>
      </c>
      <c r="AA104" s="165">
        <v>1197466.67</v>
      </c>
      <c r="AB104" s="165">
        <v>1209125.24</v>
      </c>
      <c r="AC104" s="165">
        <v>1254355.6299999999</v>
      </c>
      <c r="AD104" s="165">
        <v>1295239.42</v>
      </c>
      <c r="AE104" s="165">
        <v>1308812.76</v>
      </c>
      <c r="AF104" s="165">
        <v>1346040.05</v>
      </c>
      <c r="AG104" s="165">
        <v>1353000.79</v>
      </c>
      <c r="AH104" s="165">
        <v>1365007.5</v>
      </c>
      <c r="AI104" s="165">
        <v>1374746.15</v>
      </c>
      <c r="AJ104" s="165">
        <v>1396493.57</v>
      </c>
      <c r="AK104" s="165">
        <v>1429026.12</v>
      </c>
      <c r="AL104" s="165">
        <v>1441554.01</v>
      </c>
      <c r="AM104" s="165">
        <v>1486264.25</v>
      </c>
      <c r="AN104" s="165">
        <v>1494615.49</v>
      </c>
      <c r="AO104" s="165">
        <v>1502793.69</v>
      </c>
    </row>
    <row r="105" spans="1:41" hidden="1" outlineLevel="1">
      <c r="A105" s="160">
        <v>5875</v>
      </c>
      <c r="B105" s="165">
        <v>515984.68</v>
      </c>
      <c r="C105" s="165">
        <v>536768.02</v>
      </c>
      <c r="D105" s="165">
        <v>551339.43000000005</v>
      </c>
      <c r="E105" s="165">
        <v>581943.81999999995</v>
      </c>
      <c r="F105" s="165">
        <v>602646.81999999995</v>
      </c>
      <c r="G105" s="165">
        <v>623523.89</v>
      </c>
      <c r="H105" s="165">
        <v>643013.55000000005</v>
      </c>
      <c r="I105" s="165">
        <v>678848.28</v>
      </c>
      <c r="J105" s="165">
        <v>695200.56</v>
      </c>
      <c r="K105" s="165">
        <v>715907.68</v>
      </c>
      <c r="L105" s="165">
        <v>734695.91</v>
      </c>
      <c r="M105" s="165">
        <v>774534.25</v>
      </c>
      <c r="N105" s="165">
        <v>794889.11</v>
      </c>
      <c r="O105" s="165">
        <v>822378.78</v>
      </c>
      <c r="P105" s="165">
        <v>834904.61</v>
      </c>
      <c r="Q105" s="165">
        <v>879440.78</v>
      </c>
      <c r="R105" s="165">
        <v>907102.46</v>
      </c>
      <c r="S105" s="165">
        <v>932678.39</v>
      </c>
      <c r="T105" s="165">
        <v>944504.85</v>
      </c>
      <c r="U105" s="165">
        <v>973734.19</v>
      </c>
      <c r="V105" s="165">
        <v>989395.34</v>
      </c>
      <c r="W105" s="165">
        <v>1019836.99</v>
      </c>
      <c r="X105" s="165">
        <v>1033931.51</v>
      </c>
      <c r="Y105" s="165">
        <v>1060721.81</v>
      </c>
      <c r="Z105" s="165">
        <v>1176066.3600000001</v>
      </c>
      <c r="AA105" s="165">
        <v>1208251.8</v>
      </c>
      <c r="AB105" s="165">
        <v>1247574.1100000001</v>
      </c>
      <c r="AC105" s="165">
        <v>1273841.17</v>
      </c>
      <c r="AD105" s="165">
        <v>1319771.96</v>
      </c>
      <c r="AE105" s="165">
        <v>1340821.04</v>
      </c>
      <c r="AF105" s="165">
        <v>1357869.6</v>
      </c>
      <c r="AG105" s="165">
        <v>1365007.5</v>
      </c>
      <c r="AH105" s="165">
        <v>1377009.06</v>
      </c>
      <c r="AI105" s="165">
        <v>1394580.86</v>
      </c>
      <c r="AJ105" s="165">
        <v>1430940.89</v>
      </c>
      <c r="AK105" s="165">
        <v>1463647.51</v>
      </c>
      <c r="AL105" s="165">
        <v>1482088.63</v>
      </c>
      <c r="AM105" s="165">
        <v>1502096.38</v>
      </c>
      <c r="AN105" s="165">
        <v>1515493.59</v>
      </c>
      <c r="AO105" s="165">
        <v>1535673.35</v>
      </c>
    </row>
    <row r="106" spans="1:41" hidden="1" outlineLevel="1">
      <c r="A106" s="160">
        <v>6000</v>
      </c>
      <c r="B106" s="165">
        <v>524709.81000000006</v>
      </c>
      <c r="C106" s="165">
        <v>544302.47</v>
      </c>
      <c r="D106" s="165">
        <v>560023.36</v>
      </c>
      <c r="E106" s="165">
        <v>590645.26</v>
      </c>
      <c r="F106" s="165">
        <v>609778.54</v>
      </c>
      <c r="G106" s="165">
        <v>632396.31000000006</v>
      </c>
      <c r="H106" s="165">
        <v>655188.15</v>
      </c>
      <c r="I106" s="165">
        <v>688067.81</v>
      </c>
      <c r="J106" s="165">
        <v>704769.26</v>
      </c>
      <c r="K106" s="165">
        <v>725823.49</v>
      </c>
      <c r="L106" s="165">
        <v>748612.24</v>
      </c>
      <c r="M106" s="165">
        <v>785149.43</v>
      </c>
      <c r="N106" s="165">
        <v>806024.44</v>
      </c>
      <c r="O106" s="165">
        <v>833687.15</v>
      </c>
      <c r="P106" s="165">
        <v>845515.67</v>
      </c>
      <c r="Q106" s="165">
        <v>891097.29</v>
      </c>
      <c r="R106" s="165">
        <v>918758.97</v>
      </c>
      <c r="S106" s="165">
        <v>945376.23</v>
      </c>
      <c r="T106" s="165">
        <v>957732.11</v>
      </c>
      <c r="U106" s="165">
        <v>1004879.33</v>
      </c>
      <c r="V106" s="165">
        <v>1021751.76</v>
      </c>
      <c r="W106" s="165">
        <v>1046631.41</v>
      </c>
      <c r="X106" s="165">
        <v>1066810.1399999999</v>
      </c>
      <c r="Y106" s="165">
        <v>1095518.3</v>
      </c>
      <c r="Z106" s="165">
        <v>1211907.27</v>
      </c>
      <c r="AA106" s="165">
        <v>1244961</v>
      </c>
      <c r="AB106" s="165">
        <v>1285149.54</v>
      </c>
      <c r="AC106" s="165">
        <v>1311595.82</v>
      </c>
      <c r="AD106" s="165">
        <v>1360481.68</v>
      </c>
      <c r="AE106" s="165">
        <v>1381705.86</v>
      </c>
      <c r="AF106" s="165">
        <v>1391620.64</v>
      </c>
      <c r="AG106" s="165">
        <v>1398408.34</v>
      </c>
      <c r="AH106" s="165">
        <v>1418589.13</v>
      </c>
      <c r="AI106" s="165">
        <v>1437028.19</v>
      </c>
      <c r="AJ106" s="165">
        <v>1475130.98</v>
      </c>
      <c r="AK106" s="165">
        <v>1508360.84</v>
      </c>
      <c r="AL106" s="165">
        <v>1519323.13</v>
      </c>
      <c r="AM106" s="165">
        <v>1547676.97</v>
      </c>
      <c r="AN106" s="165">
        <v>1561595.36</v>
      </c>
      <c r="AO106" s="165">
        <v>1574122.22</v>
      </c>
    </row>
    <row r="107" spans="1:41" hidden="1" outlineLevel="1"/>
    <row r="108" spans="1:41" collapsed="1"/>
  </sheetData>
  <mergeCells count="13">
    <mergeCell ref="A1:D1"/>
    <mergeCell ref="D65:R66"/>
    <mergeCell ref="V65:AG67"/>
    <mergeCell ref="J3:AO3"/>
    <mergeCell ref="AQ6:AY18"/>
    <mergeCell ref="A12:E12"/>
    <mergeCell ref="F12:H12"/>
    <mergeCell ref="AQ20:AY20"/>
    <mergeCell ref="D60:R60"/>
    <mergeCell ref="V60:AG62"/>
    <mergeCell ref="J13:AB13"/>
    <mergeCell ref="J16:AJ17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9">
    <tabColor rgb="FF0070C0"/>
  </sheetPr>
  <dimension ref="A1:AZ108"/>
  <sheetViews>
    <sheetView view="pageBreakPreview" zoomScaleNormal="100" zoomScaleSheetLayoutView="100" workbookViewId="0">
      <pane ySplit="1" topLeftCell="A8" activePane="bottomLeft" state="frozen"/>
      <selection pane="bottomLeft" activeCell="H15" sqref="H15"/>
    </sheetView>
  </sheetViews>
  <sheetFormatPr defaultRowHeight="15" outlineLevelRow="1"/>
  <cols>
    <col min="1" max="1" width="6.140625" style="108" customWidth="1"/>
    <col min="2" max="27" width="6.5703125" style="108" customWidth="1"/>
    <col min="28" max="28" width="8" style="108" customWidth="1"/>
    <col min="29" max="41" width="7.7109375" style="108" customWidth="1"/>
    <col min="42" max="42" width="2.5703125" style="108" customWidth="1"/>
    <col min="43" max="51" width="6.140625" style="108" customWidth="1"/>
    <col min="52" max="52" width="9.5703125" style="108" customWidth="1"/>
    <col min="53" max="16384" width="9.140625" style="108"/>
  </cols>
  <sheetData>
    <row r="1" spans="1:52" ht="21">
      <c r="A1" s="570" t="s">
        <v>64</v>
      </c>
      <c r="B1" s="570"/>
      <c r="C1" s="570"/>
      <c r="D1" s="570"/>
      <c r="F1" s="1"/>
      <c r="G1" s="1"/>
      <c r="H1" s="1"/>
      <c r="J1" s="21" t="s">
        <v>283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567" t="s">
        <v>588</v>
      </c>
      <c r="K3" s="567"/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7"/>
      <c r="AD3" s="567"/>
      <c r="AE3" s="567"/>
      <c r="AF3" s="567"/>
      <c r="AG3" s="567"/>
      <c r="AH3" s="567"/>
      <c r="AI3" s="567"/>
      <c r="AJ3" s="567"/>
      <c r="AK3" s="567"/>
      <c r="AL3" s="567"/>
      <c r="AM3" s="567"/>
      <c r="AN3" s="567"/>
      <c r="AO3" s="567"/>
      <c r="AP3" s="105"/>
      <c r="AQ3" s="105"/>
      <c r="AR3" s="105"/>
      <c r="AS3" s="10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04" t="s">
        <v>281</v>
      </c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5"/>
      <c r="AQ4" s="105"/>
      <c r="AR4" s="105"/>
      <c r="AS4" s="105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577</v>
      </c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04" t="s">
        <v>262</v>
      </c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5"/>
      <c r="AQ6" s="653" t="s">
        <v>701</v>
      </c>
      <c r="AR6" s="653"/>
      <c r="AS6" s="653"/>
      <c r="AT6" s="653"/>
      <c r="AU6" s="653"/>
      <c r="AV6" s="653"/>
      <c r="AW6" s="653"/>
      <c r="AX6" s="653"/>
      <c r="AY6" s="653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653"/>
      <c r="AR7" s="653"/>
      <c r="AS7" s="653"/>
      <c r="AT7" s="653"/>
      <c r="AU7" s="653"/>
      <c r="AV7" s="653"/>
      <c r="AW7" s="653"/>
      <c r="AX7" s="653"/>
      <c r="AY7" s="653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445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5"/>
      <c r="AQ8" s="653"/>
      <c r="AR8" s="653"/>
      <c r="AS8" s="653"/>
      <c r="AT8" s="653"/>
      <c r="AU8" s="653"/>
      <c r="AV8" s="653"/>
      <c r="AW8" s="653"/>
      <c r="AX8" s="653"/>
      <c r="AY8" s="653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270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653"/>
      <c r="AR9" s="653"/>
      <c r="AS9" s="653"/>
      <c r="AT9" s="653"/>
      <c r="AU9" s="653"/>
      <c r="AV9" s="653"/>
      <c r="AW9" s="653"/>
      <c r="AX9" s="653"/>
      <c r="AY9" s="653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4" t="s">
        <v>266</v>
      </c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42"/>
      <c r="AB10" s="104"/>
      <c r="AC10" s="104" t="s">
        <v>271</v>
      </c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41"/>
      <c r="AQ10" s="653"/>
      <c r="AR10" s="653"/>
      <c r="AS10" s="653"/>
      <c r="AT10" s="653"/>
      <c r="AU10" s="653"/>
      <c r="AV10" s="653"/>
      <c r="AW10" s="653"/>
      <c r="AX10" s="653"/>
      <c r="AY10" s="653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586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653"/>
      <c r="AR11" s="653"/>
      <c r="AS11" s="653"/>
      <c r="AT11" s="653"/>
      <c r="AU11" s="653"/>
      <c r="AV11" s="653"/>
      <c r="AW11" s="653"/>
      <c r="AX11" s="653"/>
      <c r="AY11" s="653"/>
      <c r="AZ11" s="110"/>
    </row>
    <row r="12" spans="1:52" ht="26.25" customHeight="1">
      <c r="A12" s="699" t="s">
        <v>279</v>
      </c>
      <c r="B12" s="699"/>
      <c r="C12" s="699"/>
      <c r="D12" s="699"/>
      <c r="E12" s="699"/>
      <c r="F12" s="697" t="s">
        <v>274</v>
      </c>
      <c r="G12" s="698"/>
      <c r="H12" s="698"/>
      <c r="I12" s="1"/>
      <c r="J12" s="573" t="s">
        <v>616</v>
      </c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41"/>
      <c r="AQ12" s="653"/>
      <c r="AR12" s="653"/>
      <c r="AS12" s="653"/>
      <c r="AT12" s="653"/>
      <c r="AU12" s="653"/>
      <c r="AV12" s="653"/>
      <c r="AW12" s="653"/>
      <c r="AX12" s="653"/>
      <c r="AY12" s="653"/>
      <c r="AZ12" s="110"/>
    </row>
    <row r="13" spans="1:52" ht="39" customHeight="1">
      <c r="A13" s="699"/>
      <c r="B13" s="699"/>
      <c r="C13" s="699"/>
      <c r="D13" s="699"/>
      <c r="E13" s="699"/>
      <c r="F13" s="29"/>
      <c r="G13" s="1"/>
      <c r="H13" s="1"/>
      <c r="I13" s="1"/>
      <c r="J13" s="561" t="s">
        <v>702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653"/>
      <c r="AR13" s="653"/>
      <c r="AS13" s="653"/>
      <c r="AT13" s="653"/>
      <c r="AU13" s="653"/>
      <c r="AV13" s="653"/>
      <c r="AW13" s="653"/>
      <c r="AX13" s="653"/>
      <c r="AY13" s="653"/>
      <c r="AZ13" s="110"/>
    </row>
    <row r="14" spans="1:52" ht="15" customHeight="1" thickBot="1">
      <c r="A14" s="813" t="s">
        <v>488</v>
      </c>
      <c r="B14" s="810"/>
      <c r="C14" s="810"/>
      <c r="D14" s="810"/>
      <c r="E14" s="810"/>
      <c r="F14" s="810"/>
      <c r="G14" s="810"/>
      <c r="H14" s="811">
        <f>Содержание!H9</f>
        <v>0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653"/>
      <c r="AR14" s="653"/>
      <c r="AS14" s="653"/>
      <c r="AT14" s="653"/>
      <c r="AU14" s="653"/>
      <c r="AV14" s="653"/>
      <c r="AW14" s="653"/>
      <c r="AX14" s="653"/>
      <c r="AY14" s="653"/>
      <c r="AZ14" s="110"/>
    </row>
    <row r="15" spans="1:52" ht="13.5" customHeight="1" thickBot="1">
      <c r="A15" s="171" t="s">
        <v>490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653"/>
      <c r="AR15" s="653"/>
      <c r="AS15" s="653"/>
      <c r="AT15" s="653"/>
      <c r="AU15" s="653"/>
      <c r="AV15" s="653"/>
      <c r="AW15" s="653"/>
      <c r="AX15" s="653"/>
      <c r="AY15" s="653"/>
      <c r="AZ15" s="107"/>
    </row>
    <row r="16" spans="1:52" ht="15" customHeight="1">
      <c r="A16" s="813" t="s">
        <v>493</v>
      </c>
      <c r="B16" s="814"/>
      <c r="C16" s="810"/>
      <c r="D16" s="810"/>
      <c r="E16" s="810"/>
      <c r="F16" s="814"/>
      <c r="G16" s="810"/>
      <c r="H16" s="811">
        <v>0.06</v>
      </c>
      <c r="I16" s="1"/>
      <c r="J16" s="562" t="s">
        <v>269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92"/>
      <c r="AL16" s="92"/>
      <c r="AM16" s="92"/>
      <c r="AN16" s="92"/>
      <c r="AO16" s="92"/>
      <c r="AP16" s="94"/>
      <c r="AQ16" s="653"/>
      <c r="AR16" s="653"/>
      <c r="AS16" s="653"/>
      <c r="AT16" s="653"/>
      <c r="AU16" s="653"/>
      <c r="AV16" s="653"/>
      <c r="AW16" s="653"/>
      <c r="AX16" s="653"/>
      <c r="AY16" s="653"/>
      <c r="AZ16" s="1"/>
    </row>
    <row r="17" spans="1:52" s="126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92"/>
      <c r="AL17" s="92"/>
      <c r="AM17" s="92"/>
      <c r="AN17" s="92"/>
      <c r="AO17" s="92"/>
      <c r="AP17" s="94"/>
      <c r="AQ17" s="653"/>
      <c r="AR17" s="653"/>
      <c r="AS17" s="653"/>
      <c r="AT17" s="653"/>
      <c r="AU17" s="653"/>
      <c r="AV17" s="653"/>
      <c r="AW17" s="653"/>
      <c r="AX17" s="653"/>
      <c r="AY17" s="653"/>
      <c r="AZ17" s="1"/>
    </row>
    <row r="18" spans="1:52" ht="15" customHeight="1">
      <c r="A18" s="127" t="s">
        <v>410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620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653"/>
      <c r="AR18" s="653"/>
      <c r="AS18" s="653"/>
      <c r="AT18" s="653"/>
      <c r="AU18" s="653"/>
      <c r="AV18" s="653"/>
      <c r="AW18" s="653"/>
      <c r="AX18" s="653"/>
      <c r="AY18" s="653"/>
      <c r="AZ18" s="1"/>
    </row>
    <row r="19" spans="1:52" ht="15" customHeight="1">
      <c r="A19" s="1" t="s">
        <v>284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292">
        <v>6900</v>
      </c>
      <c r="AP20" s="70"/>
      <c r="AQ20" s="695" t="s">
        <v>257</v>
      </c>
      <c r="AR20" s="695"/>
      <c r="AS20" s="695"/>
      <c r="AT20" s="695"/>
      <c r="AU20" s="695"/>
      <c r="AV20" s="695"/>
      <c r="AW20" s="695"/>
      <c r="AX20" s="695"/>
      <c r="AY20" s="695"/>
      <c r="AZ20" s="47"/>
    </row>
    <row r="21" spans="1:52" s="238" customFormat="1" ht="15" customHeight="1">
      <c r="A21" s="160">
        <v>1875</v>
      </c>
      <c r="B21" s="165">
        <f>ROUND(B73*Содержание!$H$8*(1+$H$14)*(1-$H$15)*(1-$H$16),0)</f>
        <v>164441</v>
      </c>
      <c r="C21" s="165">
        <f>ROUND(C73*Содержание!$H$8*(1+$H$14)*(1-$H$15)*(1-$H$16),0)</f>
        <v>176024</v>
      </c>
      <c r="D21" s="165">
        <f>ROUND(D73*Содержание!$H$8*(1+$H$14)*(1-$H$15)*(1-$H$16),0)</f>
        <v>180366</v>
      </c>
      <c r="E21" s="165">
        <f>ROUND(E73*Содержание!$H$8*(1+$H$14)*(1-$H$15)*(1-$H$16),0)</f>
        <v>184229</v>
      </c>
      <c r="F21" s="165">
        <f>ROUND(F73*Содержание!$H$8*(1+$H$14)*(1-$H$15)*(1-$H$16),0)</f>
        <v>194046</v>
      </c>
      <c r="G21" s="165">
        <f>ROUND(G73*Содержание!$H$8*(1+$H$14)*(1-$H$15)*(1-$H$16),0)</f>
        <v>204342</v>
      </c>
      <c r="H21" s="165">
        <f>ROUND(H73*Содержание!$H$8*(1+$H$14)*(1-$H$15)*(1-$H$16),0)</f>
        <v>208687</v>
      </c>
      <c r="I21" s="165">
        <f>ROUND(I73*Содержание!$H$8*(1+$H$14)*(1-$H$15)*(1-$H$16),0)</f>
        <v>212869</v>
      </c>
      <c r="J21" s="165">
        <f>ROUND(J73*Содержание!$H$8*(1+$H$14)*(1-$H$15)*(1-$H$16),0)</f>
        <v>230567</v>
      </c>
      <c r="K21" s="165">
        <f>ROUND(K73*Содержание!$H$8*(1+$H$14)*(1-$H$15)*(1-$H$16),0)</f>
        <v>234592</v>
      </c>
      <c r="L21" s="165">
        <f>ROUND(L73*Содержание!$H$8*(1+$H$14)*(1-$H$15)*(1-$H$16),0)</f>
        <v>239417</v>
      </c>
      <c r="M21" s="165">
        <f>ROUND(M73*Содержание!$H$8*(1+$H$14)*(1-$H$15)*(1-$H$16),0)</f>
        <v>242796</v>
      </c>
      <c r="N21" s="165">
        <f>ROUND(N73*Содержание!$H$8*(1+$H$14)*(1-$H$15)*(1-$H$16),0)</f>
        <v>254220</v>
      </c>
      <c r="O21" s="165">
        <f>ROUND(O73*Содержание!$H$8*(1+$H$14)*(1-$H$15)*(1-$H$16),0)</f>
        <v>264516</v>
      </c>
      <c r="P21" s="165">
        <f>ROUND(P73*Содержание!$H$8*(1+$H$14)*(1-$H$15)*(1-$H$16),0)</f>
        <v>269665</v>
      </c>
      <c r="Q21" s="165">
        <f>ROUND(Q73*Содержание!$H$8*(1+$H$14)*(1-$H$15)*(1-$H$16),0)</f>
        <v>274170</v>
      </c>
      <c r="R21" s="165">
        <f>ROUND(R73*Содержание!$H$8*(1+$H$14)*(1-$H$15)*(1-$H$16),0)</f>
        <v>289295</v>
      </c>
      <c r="S21" s="165">
        <f>ROUND(S73*Содержание!$H$8*(1+$H$14)*(1-$H$15)*(1-$H$16),0)</f>
        <v>294443</v>
      </c>
      <c r="T21" s="165">
        <f>ROUND(T73*Содержание!$H$8*(1+$H$14)*(1-$H$15)*(1-$H$16),0)</f>
        <v>298787</v>
      </c>
      <c r="U21" s="165">
        <f>ROUND(U73*Содержание!$H$8*(1+$H$14)*(1-$H$15)*(1-$H$16),0)</f>
        <v>303133</v>
      </c>
      <c r="V21" s="165">
        <f>ROUND(V73*Содержание!$H$8*(1+$H$14)*(1-$H$15)*(1-$H$16),0)</f>
        <v>317611</v>
      </c>
      <c r="W21" s="165">
        <f>ROUND(W73*Содержание!$H$8*(1+$H$14)*(1-$H$15)*(1-$H$16),0)</f>
        <v>330969</v>
      </c>
      <c r="X21" s="165">
        <f>ROUND(X73*Содержание!$H$8*(1+$H$14)*(1-$H$15)*(1-$H$16),0)</f>
        <v>335154</v>
      </c>
      <c r="Y21" s="165">
        <f>ROUND(Y73*Содержание!$H$8*(1+$H$14)*(1-$H$15)*(1-$H$16),0)</f>
        <v>339981</v>
      </c>
      <c r="Z21" s="165">
        <f>ROUND(Z73*Содержание!$H$8*(1+$H$14)*(1-$H$15)*(1-$H$16),0)</f>
        <v>344808</v>
      </c>
      <c r="AA21" s="165">
        <f>ROUND(AA73*Содержание!$H$8*(1+$H$14)*(1-$H$15)*(1-$H$16),0)</f>
        <v>356874</v>
      </c>
      <c r="AB21" s="165">
        <f>ROUND(AB73*Содержание!$H$8*(1+$H$14)*(1-$H$15)*(1-$H$16),0)</f>
        <v>363147</v>
      </c>
      <c r="AC21" s="165">
        <f>ROUND(AC73*Содержание!$H$8*(1+$H$14)*(1-$H$15)*(1-$H$16),0)</f>
        <v>368781</v>
      </c>
      <c r="AD21" s="165">
        <f>ROUND(AD73*Содержание!$H$8*(1+$H$14)*(1-$H$15)*(1-$H$16),0)</f>
        <v>374251</v>
      </c>
      <c r="AE21" s="165">
        <f>ROUND(AE73*Содержание!$H$8*(1+$H$14)*(1-$H$15)*(1-$H$16),0)</f>
        <v>379719</v>
      </c>
      <c r="AF21" s="165">
        <f>ROUND(AF73*Содержание!$H$8*(1+$H$14)*(1-$H$15)*(1-$H$16),0)</f>
        <v>391305</v>
      </c>
      <c r="AG21" s="165">
        <f>ROUND(AG73*Содержание!$H$8*(1+$H$14)*(1-$H$15)*(1-$H$16),0)</f>
        <v>397418</v>
      </c>
      <c r="AH21" s="165">
        <f>ROUND(AH73*Содержание!$H$8*(1+$H$14)*(1-$H$15)*(1-$H$16),0)</f>
        <v>410452</v>
      </c>
      <c r="AI21" s="165">
        <f>ROUND(AI73*Содержание!$H$8*(1+$H$14)*(1-$H$15)*(1-$H$16),0)</f>
        <v>422679</v>
      </c>
      <c r="AJ21" s="165">
        <f>ROUND(AJ73*Содержание!$H$8*(1+$H$14)*(1-$H$15)*(1-$H$16),0)</f>
        <v>428958</v>
      </c>
      <c r="AK21" s="165">
        <f>ROUND(AK73*Содержание!$H$8*(1+$H$14)*(1-$H$15)*(1-$H$16),0)</f>
        <v>434748</v>
      </c>
      <c r="AL21" s="165">
        <f>ROUND(AL73*Содержание!$H$8*(1+$H$14)*(1-$H$15)*(1-$H$16),0)</f>
        <v>440379</v>
      </c>
      <c r="AM21" s="165">
        <f>ROUND(AM73*Содержание!$H$8*(1+$H$14)*(1-$H$15)*(1-$H$16),0)</f>
        <v>453091</v>
      </c>
      <c r="AN21" s="165">
        <f>ROUND(AN73*Содержание!$H$8*(1+$H$14)*(1-$H$15)*(1-$H$16),0)</f>
        <v>459365</v>
      </c>
      <c r="AO21" s="165">
        <f>ROUND(AO73*Содержание!$H$8*(1+$H$14)*(1-$H$15)*(1-$H$16),0)</f>
        <v>464995</v>
      </c>
      <c r="AP21" s="70"/>
      <c r="AQ21" s="239"/>
      <c r="AR21" s="239"/>
      <c r="AS21" s="239"/>
      <c r="AT21" s="239"/>
      <c r="AU21" s="239"/>
      <c r="AV21" s="239"/>
      <c r="AW21" s="239"/>
      <c r="AX21" s="239"/>
      <c r="AY21" s="239"/>
      <c r="AZ21" s="47"/>
    </row>
    <row r="22" spans="1:52">
      <c r="A22" s="45">
        <v>2000</v>
      </c>
      <c r="B22" s="75">
        <f>ROUND(B74*Содержание!$H$8*(1+$H$14)*(1-$H$15)*(1-$H$16),0)</f>
        <v>169110</v>
      </c>
      <c r="C22" s="165">
        <f>ROUND(C74*Содержание!$H$8*(1+$H$14)*(1-$H$15)*(1-$H$16),0)</f>
        <v>179564</v>
      </c>
      <c r="D22" s="165">
        <f>ROUND(D74*Содержание!$H$8*(1+$H$14)*(1-$H$15)*(1-$H$16),0)</f>
        <v>184229</v>
      </c>
      <c r="E22" s="165">
        <f>ROUND(E74*Содержание!$H$8*(1+$H$14)*(1-$H$15)*(1-$H$16),0)</f>
        <v>187929</v>
      </c>
      <c r="F22" s="165">
        <f>ROUND(F74*Содержание!$H$8*(1+$H$14)*(1-$H$15)*(1-$H$16),0)</f>
        <v>198066</v>
      </c>
      <c r="G22" s="165">
        <f>ROUND(G74*Содержание!$H$8*(1+$H$14)*(1-$H$15)*(1-$H$16),0)</f>
        <v>208525</v>
      </c>
      <c r="H22" s="165">
        <f>ROUND(H74*Содержание!$H$8*(1+$H$14)*(1-$H$15)*(1-$H$16),0)</f>
        <v>212869</v>
      </c>
      <c r="I22" s="165">
        <f>ROUND(I74*Содержание!$H$8*(1+$H$14)*(1-$H$15)*(1-$H$16),0)</f>
        <v>216892</v>
      </c>
      <c r="J22" s="165">
        <f>ROUND(J74*Содержание!$H$8*(1+$H$14)*(1-$H$15)*(1-$H$16),0)</f>
        <v>235555</v>
      </c>
      <c r="K22" s="165">
        <f>ROUND(K74*Содержание!$H$8*(1+$H$14)*(1-$H$15)*(1-$H$16),0)</f>
        <v>239417</v>
      </c>
      <c r="L22" s="165">
        <f>ROUND(L74*Содержание!$H$8*(1+$H$14)*(1-$H$15)*(1-$H$16),0)</f>
        <v>244246</v>
      </c>
      <c r="M22" s="165">
        <f>ROUND(M74*Содержание!$H$8*(1+$H$14)*(1-$H$15)*(1-$H$16),0)</f>
        <v>248106</v>
      </c>
      <c r="N22" s="165">
        <f>ROUND(N74*Содержание!$H$8*(1+$H$14)*(1-$H$15)*(1-$H$16),0)</f>
        <v>259691</v>
      </c>
      <c r="O22" s="165">
        <f>ROUND(O74*Содержание!$H$8*(1+$H$14)*(1-$H$15)*(1-$H$16),0)</f>
        <v>269990</v>
      </c>
      <c r="P22" s="165">
        <f>ROUND(P74*Содержание!$H$8*(1+$H$14)*(1-$H$15)*(1-$H$16),0)</f>
        <v>275136</v>
      </c>
      <c r="Q22" s="165">
        <f>ROUND(Q74*Содержание!$H$8*(1+$H$14)*(1-$H$15)*(1-$H$16),0)</f>
        <v>279802</v>
      </c>
      <c r="R22" s="165">
        <f>ROUND(R74*Содержание!$H$8*(1+$H$14)*(1-$H$15)*(1-$H$16),0)</f>
        <v>295250</v>
      </c>
      <c r="S22" s="165">
        <f>ROUND(S74*Содержание!$H$8*(1+$H$14)*(1-$H$15)*(1-$H$16),0)</f>
        <v>300398</v>
      </c>
      <c r="T22" s="165">
        <f>ROUND(T74*Содержание!$H$8*(1+$H$14)*(1-$H$15)*(1-$H$16),0)</f>
        <v>304903</v>
      </c>
      <c r="U22" s="165">
        <f>ROUND(U74*Содержание!$H$8*(1+$H$14)*(1-$H$15)*(1-$H$16),0)</f>
        <v>309569</v>
      </c>
      <c r="V22" s="165">
        <f>ROUND(V74*Содержание!$H$8*(1+$H$14)*(1-$H$15)*(1-$H$16),0)</f>
        <v>324046</v>
      </c>
      <c r="W22" s="165">
        <f>ROUND(W74*Содержание!$H$8*(1+$H$14)*(1-$H$15)*(1-$H$16),0)</f>
        <v>338046</v>
      </c>
      <c r="X22" s="165">
        <f>ROUND(X74*Содержание!$H$8*(1+$H$14)*(1-$H$15)*(1-$H$16),0)</f>
        <v>342073</v>
      </c>
      <c r="Y22" s="165">
        <f>ROUND(Y74*Содержание!$H$8*(1+$H$14)*(1-$H$15)*(1-$H$16),0)</f>
        <v>346737</v>
      </c>
      <c r="Z22" s="165">
        <f>ROUND(Z74*Содержание!$H$8*(1+$H$14)*(1-$H$15)*(1-$H$16),0)</f>
        <v>352047</v>
      </c>
      <c r="AA22" s="165">
        <f>ROUND(AA74*Содержание!$H$8*(1+$H$14)*(1-$H$15)*(1-$H$16),0)</f>
        <v>364114</v>
      </c>
      <c r="AB22" s="165">
        <f>ROUND(AB74*Содержание!$H$8*(1+$H$14)*(1-$H$15)*(1-$H$16),0)</f>
        <v>370388</v>
      </c>
      <c r="AC22" s="165">
        <f>ROUND(AC74*Содержание!$H$8*(1+$H$14)*(1-$H$15)*(1-$H$16),0)</f>
        <v>376181</v>
      </c>
      <c r="AD22" s="165">
        <f>ROUND(AD74*Содержание!$H$8*(1+$H$14)*(1-$H$15)*(1-$H$16),0)</f>
        <v>381813</v>
      </c>
      <c r="AE22" s="165">
        <f>ROUND(AE74*Содержание!$H$8*(1+$H$14)*(1-$H$15)*(1-$H$16),0)</f>
        <v>387283</v>
      </c>
      <c r="AF22" s="165">
        <f>ROUND(AF74*Содержание!$H$8*(1+$H$14)*(1-$H$15)*(1-$H$16),0)</f>
        <v>399026</v>
      </c>
      <c r="AG22" s="165">
        <f>ROUND(AG74*Содержание!$H$8*(1+$H$14)*(1-$H$15)*(1-$H$16),0)</f>
        <v>405463</v>
      </c>
      <c r="AH22" s="165">
        <f>ROUND(AH74*Содержание!$H$8*(1+$H$14)*(1-$H$15)*(1-$H$16),0)</f>
        <v>418660</v>
      </c>
      <c r="AI22" s="165">
        <f>ROUND(AI74*Содержание!$H$8*(1+$H$14)*(1-$H$15)*(1-$H$16),0)</f>
        <v>431207</v>
      </c>
      <c r="AJ22" s="165">
        <f>ROUND(AJ74*Содержание!$H$8*(1+$H$14)*(1-$H$15)*(1-$H$16),0)</f>
        <v>437806</v>
      </c>
      <c r="AK22" s="165">
        <f>ROUND(AK74*Содержание!$H$8*(1+$H$14)*(1-$H$15)*(1-$H$16),0)</f>
        <v>443919</v>
      </c>
      <c r="AL22" s="165">
        <f>ROUND(AL74*Содержание!$H$8*(1+$H$14)*(1-$H$15)*(1-$H$16),0)</f>
        <v>449390</v>
      </c>
      <c r="AM22" s="165">
        <f>ROUND(AM74*Содержание!$H$8*(1+$H$14)*(1-$H$15)*(1-$H$16),0)</f>
        <v>462583</v>
      </c>
      <c r="AN22" s="165">
        <f>ROUND(AN74*Содержание!$H$8*(1+$H$14)*(1-$H$15)*(1-$H$16),0)</f>
        <v>468698</v>
      </c>
      <c r="AO22" s="165">
        <f>ROUND(AO74*Содержание!$H$8*(1+$H$14)*(1-$H$15)*(1-$H$16),0)</f>
        <v>474490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ROUND(B75*Содержание!$H$8*(1+$H$14)*(1-$H$15)*(1-$H$16),0)</f>
        <v>173448</v>
      </c>
      <c r="C23" s="165">
        <f>ROUND(C75*Содержание!$H$8*(1+$H$14)*(1-$H$15)*(1-$H$16),0)</f>
        <v>180366</v>
      </c>
      <c r="D23" s="165">
        <f>ROUND(D75*Содержание!$H$8*(1+$H$14)*(1-$H$15)*(1-$H$16),0)</f>
        <v>187929</v>
      </c>
      <c r="E23" s="165">
        <f>ROUND(E75*Содержание!$H$8*(1+$H$14)*(1-$H$15)*(1-$H$16),0)</f>
        <v>197904</v>
      </c>
      <c r="F23" s="165">
        <f>ROUND(F75*Содержание!$H$8*(1+$H$14)*(1-$H$15)*(1-$H$16),0)</f>
        <v>202249</v>
      </c>
      <c r="G23" s="165">
        <f>ROUND(G75*Содержание!$H$8*(1+$H$14)*(1-$H$15)*(1-$H$16),0)</f>
        <v>212869</v>
      </c>
      <c r="H23" s="165">
        <f>ROUND(H75*Содержание!$H$8*(1+$H$14)*(1-$H$15)*(1-$H$16),0)</f>
        <v>217534</v>
      </c>
      <c r="I23" s="165">
        <f>ROUND(I75*Содержание!$H$8*(1+$H$14)*(1-$H$15)*(1-$H$16),0)</f>
        <v>228314</v>
      </c>
      <c r="J23" s="165">
        <f>ROUND(J75*Содержание!$H$8*(1+$H$14)*(1-$H$15)*(1-$H$16),0)</f>
        <v>240382</v>
      </c>
      <c r="K23" s="165">
        <f>ROUND(K75*Содержание!$H$8*(1+$H$14)*(1-$H$15)*(1-$H$16),0)</f>
        <v>244728</v>
      </c>
      <c r="L23" s="165">
        <f>ROUND(L75*Содержание!$H$8*(1+$H$14)*(1-$H$15)*(1-$H$16),0)</f>
        <v>249714</v>
      </c>
      <c r="M23" s="165">
        <f>ROUND(M75*Содержание!$H$8*(1+$H$14)*(1-$H$15)*(1-$H$16),0)</f>
        <v>261945</v>
      </c>
      <c r="N23" s="165">
        <f>ROUND(N75*Содержание!$H$8*(1+$H$14)*(1-$H$15)*(1-$H$16),0)</f>
        <v>264680</v>
      </c>
      <c r="O23" s="165">
        <f>ROUND(O75*Содержание!$H$8*(1+$H$14)*(1-$H$15)*(1-$H$16),0)</f>
        <v>275136</v>
      </c>
      <c r="P23" s="165">
        <f>ROUND(P75*Содержание!$H$8*(1+$H$14)*(1-$H$15)*(1-$H$16),0)</f>
        <v>279802</v>
      </c>
      <c r="Q23" s="165">
        <f>ROUND(Q75*Содержание!$H$8*(1+$H$14)*(1-$H$15)*(1-$H$16),0)</f>
        <v>293477</v>
      </c>
      <c r="R23" s="165">
        <f>ROUND(R75*Содержание!$H$8*(1+$H$14)*(1-$H$15)*(1-$H$16),0)</f>
        <v>301043</v>
      </c>
      <c r="S23" s="165">
        <f>ROUND(S75*Содержание!$H$8*(1+$H$14)*(1-$H$15)*(1-$H$16),0)</f>
        <v>307479</v>
      </c>
      <c r="T23" s="165">
        <f>ROUND(T75*Содержание!$H$8*(1+$H$14)*(1-$H$15)*(1-$H$16),0)</f>
        <v>310855</v>
      </c>
      <c r="U23" s="165">
        <f>ROUND(U75*Содержание!$H$8*(1+$H$14)*(1-$H$15)*(1-$H$16),0)</f>
        <v>324532</v>
      </c>
      <c r="V23" s="165">
        <f>ROUND(V75*Содержание!$H$8*(1+$H$14)*(1-$H$15)*(1-$H$16),0)</f>
        <v>330325</v>
      </c>
      <c r="W23" s="165">
        <f>ROUND(W75*Содержание!$H$8*(1+$H$14)*(1-$H$15)*(1-$H$16),0)</f>
        <v>345451</v>
      </c>
      <c r="X23" s="165">
        <f>ROUND(X75*Содержание!$H$8*(1+$H$14)*(1-$H$15)*(1-$H$16),0)</f>
        <v>349953</v>
      </c>
      <c r="Y23" s="165">
        <f>ROUND(Y75*Содержание!$H$8*(1+$H$14)*(1-$H$15)*(1-$H$16),0)</f>
        <v>355265</v>
      </c>
      <c r="Z23" s="165">
        <f>ROUND(Z75*Содержание!$H$8*(1+$H$14)*(1-$H$15)*(1-$H$16),0)</f>
        <v>365077</v>
      </c>
      <c r="AA23" s="165">
        <f>ROUND(AA75*Содержание!$H$8*(1+$H$14)*(1-$H$15)*(1-$H$16),0)</f>
        <v>378271</v>
      </c>
      <c r="AB23" s="165">
        <f>ROUND(AB75*Содержание!$H$8*(1+$H$14)*(1-$H$15)*(1-$H$16),0)</f>
        <v>384063</v>
      </c>
      <c r="AC23" s="165">
        <f>ROUND(AC75*Содержание!$H$8*(1+$H$14)*(1-$H$15)*(1-$H$16),0)</f>
        <v>389858</v>
      </c>
      <c r="AD23" s="165">
        <f>ROUND(AD75*Содержание!$H$8*(1+$H$14)*(1-$H$15)*(1-$H$16),0)</f>
        <v>395326</v>
      </c>
      <c r="AE23" s="165">
        <f>ROUND(AE75*Содержание!$H$8*(1+$H$14)*(1-$H$15)*(1-$H$16),0)</f>
        <v>401281</v>
      </c>
      <c r="AF23" s="165">
        <f>ROUND(AF75*Содержание!$H$8*(1+$H$14)*(1-$H$15)*(1-$H$16),0)</f>
        <v>413832</v>
      </c>
      <c r="AG23" s="165">
        <f>ROUND(AG75*Содержание!$H$8*(1+$H$14)*(1-$H$15)*(1-$H$16),0)</f>
        <v>419139</v>
      </c>
      <c r="AH23" s="165">
        <f>ROUND(AH75*Содержание!$H$8*(1+$H$14)*(1-$H$15)*(1-$H$16),0)</f>
        <v>434106</v>
      </c>
      <c r="AI23" s="165">
        <f>ROUND(AI75*Содержание!$H$8*(1+$H$14)*(1-$H$15)*(1-$H$16),0)</f>
        <v>445528</v>
      </c>
      <c r="AJ23" s="165">
        <f>ROUND(AJ75*Содержание!$H$8*(1+$H$14)*(1-$H$15)*(1-$H$16),0)</f>
        <v>451964</v>
      </c>
      <c r="AK23" s="165">
        <f>ROUND(AK75*Содержание!$H$8*(1+$H$14)*(1-$H$15)*(1-$H$16),0)</f>
        <v>457919</v>
      </c>
      <c r="AL23" s="165">
        <f>ROUND(AL75*Содержание!$H$8*(1+$H$14)*(1-$H$15)*(1-$H$16),0)</f>
        <v>464193</v>
      </c>
      <c r="AM23" s="165">
        <f>ROUND(AM75*Содержание!$H$8*(1+$H$14)*(1-$H$15)*(1-$H$16),0)</f>
        <v>476581</v>
      </c>
      <c r="AN23" s="165">
        <f>ROUND(AN75*Содержание!$H$8*(1+$H$14)*(1-$H$15)*(1-$H$16),0)</f>
        <v>482696</v>
      </c>
      <c r="AO23" s="165">
        <f>ROUND(AO75*Содержание!$H$8*(1+$H$14)*(1-$H$15)*(1-$H$16),0)</f>
        <v>488005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ROUND(B76*Содержание!$H$8*(1+$H$14)*(1-$H$15)*(1-$H$16),0)</f>
        <v>196057</v>
      </c>
      <c r="C24" s="165">
        <f>ROUND(C76*Содержание!$H$8*(1+$H$14)*(1-$H$15)*(1-$H$16),0)</f>
        <v>200447</v>
      </c>
      <c r="D24" s="165">
        <f>ROUND(D76*Содержание!$H$8*(1+$H$14)*(1-$H$15)*(1-$H$16),0)</f>
        <v>205141</v>
      </c>
      <c r="E24" s="165">
        <f>ROUND(E76*Содержание!$H$8*(1+$H$14)*(1-$H$15)*(1-$H$16),0)</f>
        <v>209684</v>
      </c>
      <c r="F24" s="165">
        <f>ROUND(F76*Содержание!$H$8*(1+$H$14)*(1-$H$15)*(1-$H$16),0)</f>
        <v>222249</v>
      </c>
      <c r="G24" s="165">
        <f>ROUND(G76*Содержание!$H$8*(1+$H$14)*(1-$H$15)*(1-$H$16),0)</f>
        <v>234817</v>
      </c>
      <c r="H24" s="165">
        <f>ROUND(H76*Содержание!$H$8*(1+$H$14)*(1-$H$15)*(1-$H$16),0)</f>
        <v>239962</v>
      </c>
      <c r="I24" s="165">
        <f>ROUND(I76*Содержание!$H$8*(1+$H$14)*(1-$H$15)*(1-$H$16),0)</f>
        <v>244656</v>
      </c>
      <c r="J24" s="165">
        <f>ROUND(J76*Содержание!$H$8*(1+$H$14)*(1-$H$15)*(1-$H$16),0)</f>
        <v>249555</v>
      </c>
      <c r="K24" s="165">
        <f>ROUND(K76*Содержание!$H$8*(1+$H$14)*(1-$H$15)*(1-$H$16),0)</f>
        <v>253898</v>
      </c>
      <c r="L24" s="165">
        <f>ROUND(L76*Содержание!$H$8*(1+$H$14)*(1-$H$15)*(1-$H$16),0)</f>
        <v>264035</v>
      </c>
      <c r="M24" s="165">
        <f>ROUND(M76*Содержание!$H$8*(1+$H$14)*(1-$H$15)*(1-$H$16),0)</f>
        <v>268701</v>
      </c>
      <c r="N24" s="165">
        <f>ROUND(N76*Содержание!$H$8*(1+$H$14)*(1-$H$15)*(1-$H$16),0)</f>
        <v>282698</v>
      </c>
      <c r="O24" s="165">
        <f>ROUND(O76*Содержание!$H$8*(1+$H$14)*(1-$H$15)*(1-$H$16),0)</f>
        <v>289295</v>
      </c>
      <c r="P24" s="165">
        <f>ROUND(P76*Содержание!$H$8*(1+$H$14)*(1-$H$15)*(1-$H$16),0)</f>
        <v>293963</v>
      </c>
      <c r="Q24" s="165">
        <f>ROUND(Q76*Содержание!$H$8*(1+$H$14)*(1-$H$15)*(1-$H$16),0)</f>
        <v>304741</v>
      </c>
      <c r="R24" s="165">
        <f>ROUND(R76*Содержание!$H$8*(1+$H$14)*(1-$H$15)*(1-$H$16),0)</f>
        <v>319547</v>
      </c>
      <c r="S24" s="165">
        <f>ROUND(S76*Содержание!$H$8*(1+$H$14)*(1-$H$15)*(1-$H$16),0)</f>
        <v>325817</v>
      </c>
      <c r="T24" s="165">
        <f>ROUND(T76*Содержание!$H$8*(1+$H$14)*(1-$H$15)*(1-$H$16),0)</f>
        <v>330807</v>
      </c>
      <c r="U24" s="165">
        <f>ROUND(U76*Содержание!$H$8*(1+$H$14)*(1-$H$15)*(1-$H$16),0)</f>
        <v>336599</v>
      </c>
      <c r="V24" s="165">
        <f>ROUND(V76*Содержание!$H$8*(1+$H$14)*(1-$H$15)*(1-$H$16),0)</f>
        <v>352851</v>
      </c>
      <c r="W24" s="165">
        <f>ROUND(W76*Содержание!$H$8*(1+$H$14)*(1-$H$15)*(1-$H$16),0)</f>
        <v>357836</v>
      </c>
      <c r="X24" s="165">
        <f>ROUND(X76*Содержание!$H$8*(1+$H$14)*(1-$H$15)*(1-$H$16),0)</f>
        <v>362825</v>
      </c>
      <c r="Y24" s="165">
        <f>ROUND(Y76*Содержание!$H$8*(1+$H$14)*(1-$H$15)*(1-$H$16),0)</f>
        <v>378594</v>
      </c>
      <c r="Z24" s="165">
        <f>ROUND(Z76*Содержание!$H$8*(1+$H$14)*(1-$H$15)*(1-$H$16),0)</f>
        <v>380847</v>
      </c>
      <c r="AA24" s="165">
        <f>ROUND(AA76*Содержание!$H$8*(1+$H$14)*(1-$H$15)*(1-$H$16),0)</f>
        <v>384709</v>
      </c>
      <c r="AB24" s="165">
        <f>ROUND(AB76*Содержание!$H$8*(1+$H$14)*(1-$H$15)*(1-$H$16),0)</f>
        <v>390339</v>
      </c>
      <c r="AC24" s="165">
        <f>ROUND(AC76*Содержание!$H$8*(1+$H$14)*(1-$H$15)*(1-$H$16),0)</f>
        <v>396938</v>
      </c>
      <c r="AD24" s="165">
        <f>ROUND(AD76*Содержание!$H$8*(1+$H$14)*(1-$H$15)*(1-$H$16),0)</f>
        <v>402731</v>
      </c>
      <c r="AE24" s="165">
        <f>ROUND(AE76*Содержание!$H$8*(1+$H$14)*(1-$H$15)*(1-$H$16),0)</f>
        <v>409647</v>
      </c>
      <c r="AF24" s="165">
        <f>ROUND(AF76*Содержание!$H$8*(1+$H$14)*(1-$H$15)*(1-$H$16),0)</f>
        <v>420909</v>
      </c>
      <c r="AG24" s="165">
        <f>ROUND(AG76*Содержание!$H$8*(1+$H$14)*(1-$H$15)*(1-$H$16),0)</f>
        <v>428152</v>
      </c>
      <c r="AH24" s="165">
        <f>ROUND(AH76*Содержание!$H$8*(1+$H$14)*(1-$H$15)*(1-$H$16),0)</f>
        <v>442635</v>
      </c>
      <c r="AI24" s="165">
        <f>ROUND(AI76*Содержание!$H$8*(1+$H$14)*(1-$H$15)*(1-$H$16),0)</f>
        <v>454858</v>
      </c>
      <c r="AJ24" s="165">
        <f>ROUND(AJ76*Содержание!$H$8*(1+$H$14)*(1-$H$15)*(1-$H$16),0)</f>
        <v>461134</v>
      </c>
      <c r="AK24" s="165">
        <f>ROUND(AK76*Содержание!$H$8*(1+$H$14)*(1-$H$15)*(1-$H$16),0)</f>
        <v>467733</v>
      </c>
      <c r="AL24" s="165">
        <f>ROUND(AL76*Содержание!$H$8*(1+$H$14)*(1-$H$15)*(1-$H$16),0)</f>
        <v>474329</v>
      </c>
      <c r="AM24" s="165">
        <f>ROUND(AM76*Содержание!$H$8*(1+$H$14)*(1-$H$15)*(1-$H$16),0)</f>
        <v>486879</v>
      </c>
      <c r="AN24" s="165">
        <f>ROUND(AN76*Содержание!$H$8*(1+$H$14)*(1-$H$15)*(1-$H$16),0)</f>
        <v>493797</v>
      </c>
      <c r="AO24" s="165">
        <f>ROUND(AO76*Содержание!$H$8*(1+$H$14)*(1-$H$15)*(1-$H$16),0)</f>
        <v>499910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ROUND(B77*Содержание!$H$8*(1+$H$14)*(1-$H$15)*(1-$H$16),0)</f>
        <v>200447</v>
      </c>
      <c r="C25" s="165">
        <f>ROUND(C77*Содержание!$H$8*(1+$H$14)*(1-$H$15)*(1-$H$16),0)</f>
        <v>204535</v>
      </c>
      <c r="D25" s="165">
        <f>ROUND(D77*Содержание!$H$8*(1+$H$14)*(1-$H$15)*(1-$H$16),0)</f>
        <v>208774</v>
      </c>
      <c r="E25" s="165">
        <f>ROUND(E77*Содержание!$H$8*(1+$H$14)*(1-$H$15)*(1-$H$16),0)</f>
        <v>213166</v>
      </c>
      <c r="F25" s="165">
        <f>ROUND(F77*Содержание!$H$8*(1+$H$14)*(1-$H$15)*(1-$H$16),0)</f>
        <v>226489</v>
      </c>
      <c r="G25" s="165">
        <f>ROUND(G77*Содержание!$H$8*(1+$H$14)*(1-$H$15)*(1-$H$16),0)</f>
        <v>240416</v>
      </c>
      <c r="H25" s="165">
        <f>ROUND(H77*Содержание!$H$8*(1+$H$14)*(1-$H$15)*(1-$H$16),0)</f>
        <v>244351</v>
      </c>
      <c r="I25" s="165">
        <f>ROUND(I77*Содержание!$H$8*(1+$H$14)*(1-$H$15)*(1-$H$16),0)</f>
        <v>248591</v>
      </c>
      <c r="J25" s="165">
        <f>ROUND(J77*Содержание!$H$8*(1+$H$14)*(1-$H$15)*(1-$H$16),0)</f>
        <v>253898</v>
      </c>
      <c r="K25" s="165">
        <f>ROUND(K77*Содержание!$H$8*(1+$H$14)*(1-$H$15)*(1-$H$16),0)</f>
        <v>258560</v>
      </c>
      <c r="L25" s="165">
        <f>ROUND(L77*Содержание!$H$8*(1+$H$14)*(1-$H$15)*(1-$H$16),0)</f>
        <v>274009</v>
      </c>
      <c r="M25" s="165">
        <f>ROUND(M77*Содержание!$H$8*(1+$H$14)*(1-$H$15)*(1-$H$16),0)</f>
        <v>288651</v>
      </c>
      <c r="N25" s="165">
        <f>ROUND(N77*Содержание!$H$8*(1+$H$14)*(1-$H$15)*(1-$H$16),0)</f>
        <v>293803</v>
      </c>
      <c r="O25" s="165">
        <f>ROUND(O77*Содержание!$H$8*(1+$H$14)*(1-$H$15)*(1-$H$16),0)</f>
        <v>295250</v>
      </c>
      <c r="P25" s="165">
        <f>ROUND(P77*Содержание!$H$8*(1+$H$14)*(1-$H$15)*(1-$H$16),0)</f>
        <v>305870</v>
      </c>
      <c r="Q25" s="165">
        <f>ROUND(Q77*Содержание!$H$8*(1+$H$14)*(1-$H$15)*(1-$H$16),0)</f>
        <v>316648</v>
      </c>
      <c r="R25" s="165">
        <f>ROUND(R77*Содержание!$H$8*(1+$H$14)*(1-$H$15)*(1-$H$16),0)</f>
        <v>345788</v>
      </c>
      <c r="S25" s="165">
        <f>ROUND(S77*Содержание!$H$8*(1+$H$14)*(1-$H$15)*(1-$H$16),0)</f>
        <v>352451</v>
      </c>
      <c r="T25" s="165">
        <f>ROUND(T77*Содержание!$H$8*(1+$H$14)*(1-$H$15)*(1-$H$16),0)</f>
        <v>358052</v>
      </c>
      <c r="U25" s="165">
        <f>ROUND(U77*Содержание!$H$8*(1+$H$14)*(1-$H$15)*(1-$H$16),0)</f>
        <v>363804</v>
      </c>
      <c r="V25" s="165">
        <f>ROUND(V77*Содержание!$H$8*(1+$H$14)*(1-$H$15)*(1-$H$16),0)</f>
        <v>380913</v>
      </c>
      <c r="W25" s="165">
        <f>ROUND(W77*Содержание!$H$8*(1+$H$14)*(1-$H$15)*(1-$H$16),0)</f>
        <v>397716</v>
      </c>
      <c r="X25" s="165">
        <f>ROUND(X77*Содержание!$H$8*(1+$H$14)*(1-$H$15)*(1-$H$16),0)</f>
        <v>403167</v>
      </c>
      <c r="Y25" s="165">
        <f>ROUND(Y77*Содержание!$H$8*(1+$H$14)*(1-$H$15)*(1-$H$16),0)</f>
        <v>408315</v>
      </c>
      <c r="Z25" s="165">
        <f>ROUND(Z77*Содержание!$H$8*(1+$H$14)*(1-$H$15)*(1-$H$16),0)</f>
        <v>410737</v>
      </c>
      <c r="AA25" s="165">
        <f>ROUND(AA77*Содержание!$H$8*(1+$H$14)*(1-$H$15)*(1-$H$16),0)</f>
        <v>422679</v>
      </c>
      <c r="AB25" s="165">
        <f>ROUND(AB77*Содержание!$H$8*(1+$H$14)*(1-$H$15)*(1-$H$16),0)</f>
        <v>429277</v>
      </c>
      <c r="AC25" s="165">
        <f>ROUND(AC77*Содержание!$H$8*(1+$H$14)*(1-$H$15)*(1-$H$16),0)</f>
        <v>436680</v>
      </c>
      <c r="AD25" s="165">
        <f>ROUND(AD77*Содержание!$H$8*(1+$H$14)*(1-$H$15)*(1-$H$16),0)</f>
        <v>444079</v>
      </c>
      <c r="AE25" s="165">
        <f>ROUND(AE77*Содержание!$H$8*(1+$H$14)*(1-$H$15)*(1-$H$16),0)</f>
        <v>450033</v>
      </c>
      <c r="AF25" s="165">
        <f>ROUND(AF77*Содержание!$H$8*(1+$H$14)*(1-$H$15)*(1-$H$16),0)</f>
        <v>465318</v>
      </c>
      <c r="AG25" s="165">
        <f>ROUND(AG77*Содержание!$H$8*(1+$H$14)*(1-$H$15)*(1-$H$16),0)</f>
        <v>472238</v>
      </c>
      <c r="AH25" s="165">
        <f>ROUND(AH77*Содержание!$H$8*(1+$H$14)*(1-$H$15)*(1-$H$16),0)</f>
        <v>489132</v>
      </c>
      <c r="AI25" s="165">
        <f>ROUND(AI77*Содержание!$H$8*(1+$H$14)*(1-$H$15)*(1-$H$16),0)</f>
        <v>502807</v>
      </c>
      <c r="AJ25" s="165">
        <f>ROUND(AJ77*Содержание!$H$8*(1+$H$14)*(1-$H$15)*(1-$H$16),0)</f>
        <v>510048</v>
      </c>
      <c r="AK25" s="165">
        <f>ROUND(AK77*Содержание!$H$8*(1+$H$14)*(1-$H$15)*(1-$H$16),0)</f>
        <v>516967</v>
      </c>
      <c r="AL25" s="165">
        <f>ROUND(AL77*Содержание!$H$8*(1+$H$14)*(1-$H$15)*(1-$H$16),0)</f>
        <v>524207</v>
      </c>
      <c r="AM25" s="165">
        <f>ROUND(AM77*Содержание!$H$8*(1+$H$14)*(1-$H$15)*(1-$H$16),0)</f>
        <v>538045</v>
      </c>
      <c r="AN25" s="165">
        <f>ROUND(AN77*Содержание!$H$8*(1+$H$14)*(1-$H$15)*(1-$H$16),0)</f>
        <v>546088</v>
      </c>
      <c r="AO25" s="165">
        <f>ROUND(AO77*Содержание!$H$8*(1+$H$14)*(1-$H$15)*(1-$H$16),0)</f>
        <v>553330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ROUND(B78*Содержание!$H$8*(1+$H$14)*(1-$H$15)*(1-$H$16),0)</f>
        <v>204383</v>
      </c>
      <c r="C26" s="165">
        <f>ROUND(C78*Содержание!$H$8*(1+$H$14)*(1-$H$15)*(1-$H$16),0)</f>
        <v>208471</v>
      </c>
      <c r="D26" s="165">
        <f>ROUND(D78*Содержание!$H$8*(1+$H$14)*(1-$H$15)*(1-$H$16),0)</f>
        <v>212711</v>
      </c>
      <c r="E26" s="165">
        <f>ROUND(E78*Содержание!$H$8*(1+$H$14)*(1-$H$15)*(1-$H$16),0)</f>
        <v>224774</v>
      </c>
      <c r="F26" s="165">
        <f>ROUND(F78*Содержание!$H$8*(1+$H$14)*(1-$H$15)*(1-$H$16),0)</f>
        <v>233462</v>
      </c>
      <c r="G26" s="165">
        <f>ROUND(G78*Содержание!$H$8*(1+$H$14)*(1-$H$15)*(1-$H$16),0)</f>
        <v>247142</v>
      </c>
      <c r="H26" s="165">
        <f>ROUND(H78*Содержание!$H$8*(1+$H$14)*(1-$H$15)*(1-$H$16),0)</f>
        <v>251967</v>
      </c>
      <c r="I26" s="165">
        <f>ROUND(I78*Содержание!$H$8*(1+$H$14)*(1-$H$15)*(1-$H$16),0)</f>
        <v>261298</v>
      </c>
      <c r="J26" s="165">
        <f>ROUND(J78*Содержание!$H$8*(1+$H$14)*(1-$H$15)*(1-$H$16),0)</f>
        <v>269024</v>
      </c>
      <c r="K26" s="165">
        <f>ROUND(K78*Содержание!$H$8*(1+$H$14)*(1-$H$15)*(1-$H$16),0)</f>
        <v>282379</v>
      </c>
      <c r="L26" s="165">
        <f>ROUND(L78*Содержание!$H$8*(1+$H$14)*(1-$H$15)*(1-$H$16),0)</f>
        <v>287848</v>
      </c>
      <c r="M26" s="165">
        <f>ROUND(M78*Содержание!$H$8*(1+$H$14)*(1-$H$15)*(1-$H$16),0)</f>
        <v>301523</v>
      </c>
      <c r="N26" s="165">
        <f>ROUND(N78*Содержание!$H$8*(1+$H$14)*(1-$H$15)*(1-$H$16),0)</f>
        <v>308603</v>
      </c>
      <c r="O26" s="165">
        <f>ROUND(O78*Содержание!$H$8*(1+$H$14)*(1-$H$15)*(1-$H$16),0)</f>
        <v>322440</v>
      </c>
      <c r="P26" s="165">
        <f>ROUND(P78*Содержание!$H$8*(1+$H$14)*(1-$H$15)*(1-$H$16),0)</f>
        <v>327106</v>
      </c>
      <c r="Q26" s="165">
        <f>ROUND(Q78*Содержание!$H$8*(1+$H$14)*(1-$H$15)*(1-$H$16),0)</f>
        <v>338853</v>
      </c>
      <c r="R26" s="165">
        <f>ROUND(R78*Содержание!$H$8*(1+$H$14)*(1-$H$15)*(1-$H$16),0)</f>
        <v>352451</v>
      </c>
      <c r="S26" s="165">
        <f>ROUND(S78*Содержание!$H$8*(1+$H$14)*(1-$H$15)*(1-$H$16),0)</f>
        <v>358354</v>
      </c>
      <c r="T26" s="165">
        <f>ROUND(T78*Содержание!$H$8*(1+$H$14)*(1-$H$15)*(1-$H$16),0)</f>
        <v>364260</v>
      </c>
      <c r="U26" s="165">
        <f>ROUND(U78*Содержание!$H$8*(1+$H$14)*(1-$H$15)*(1-$H$16),0)</f>
        <v>376824</v>
      </c>
      <c r="V26" s="165">
        <f>ROUND(V78*Содержание!$H$8*(1+$H$14)*(1-$H$15)*(1-$H$16),0)</f>
        <v>388330</v>
      </c>
      <c r="W26" s="165">
        <f>ROUND(W78*Содержание!$H$8*(1+$H$14)*(1-$H$15)*(1-$H$16),0)</f>
        <v>406344</v>
      </c>
      <c r="X26" s="165">
        <f>ROUND(X78*Содержание!$H$8*(1+$H$14)*(1-$H$15)*(1-$H$16),0)</f>
        <v>411192</v>
      </c>
      <c r="Y26" s="165">
        <f>ROUND(Y78*Содержание!$H$8*(1+$H$14)*(1-$H$15)*(1-$H$16),0)</f>
        <v>417098</v>
      </c>
      <c r="Z26" s="165">
        <f>ROUND(Z78*Содержание!$H$8*(1+$H$14)*(1-$H$15)*(1-$H$16),0)</f>
        <v>435393</v>
      </c>
      <c r="AA26" s="165">
        <f>ROUND(AA78*Содержание!$H$8*(1+$H$14)*(1-$H$15)*(1-$H$16),0)</f>
        <v>450998</v>
      </c>
      <c r="AB26" s="165">
        <f>ROUND(AB78*Содержание!$H$8*(1+$H$14)*(1-$H$15)*(1-$H$16),0)</f>
        <v>458561</v>
      </c>
      <c r="AC26" s="165">
        <f>ROUND(AC78*Содержание!$H$8*(1+$H$14)*(1-$H$15)*(1-$H$16),0)</f>
        <v>465962</v>
      </c>
      <c r="AD26" s="165">
        <f>ROUND(AD78*Содержание!$H$8*(1+$H$14)*(1-$H$15)*(1-$H$16),0)</f>
        <v>473682</v>
      </c>
      <c r="AE26" s="165">
        <f>ROUND(AE78*Содержание!$H$8*(1+$H$14)*(1-$H$15)*(1-$H$16),0)</f>
        <v>481891</v>
      </c>
      <c r="AF26" s="165">
        <f>ROUND(AF78*Содержание!$H$8*(1+$H$14)*(1-$H$15)*(1-$H$16),0)</f>
        <v>496531</v>
      </c>
      <c r="AG26" s="165">
        <f>ROUND(AG78*Содержание!$H$8*(1+$H$14)*(1-$H$15)*(1-$H$16),0)</f>
        <v>503774</v>
      </c>
      <c r="AH26" s="165">
        <f>ROUND(AH78*Содержание!$H$8*(1+$H$14)*(1-$H$15)*(1-$H$16),0)</f>
        <v>520989</v>
      </c>
      <c r="AI26" s="165">
        <f>ROUND(AI78*Содержание!$H$8*(1+$H$14)*(1-$H$15)*(1-$H$16),0)</f>
        <v>538045</v>
      </c>
      <c r="AJ26" s="165">
        <f>ROUND(AJ78*Содержание!$H$8*(1+$H$14)*(1-$H$15)*(1-$H$16),0)</f>
        <v>545608</v>
      </c>
      <c r="AK26" s="165">
        <f>ROUND(AK78*Содержание!$H$8*(1+$H$14)*(1-$H$15)*(1-$H$16),0)</f>
        <v>553490</v>
      </c>
      <c r="AL26" s="165">
        <f>ROUND(AL78*Содержание!$H$8*(1+$H$14)*(1-$H$15)*(1-$H$16),0)</f>
        <v>560411</v>
      </c>
      <c r="AM26" s="165">
        <f>ROUND(AM78*Содержание!$H$8*(1+$H$14)*(1-$H$15)*(1-$H$16),0)</f>
        <v>576178</v>
      </c>
      <c r="AN26" s="165">
        <f>ROUND(AN78*Содержание!$H$8*(1+$H$14)*(1-$H$15)*(1-$H$16),0)</f>
        <v>584384</v>
      </c>
      <c r="AO26" s="165">
        <f>ROUND(AO78*Содержание!$H$8*(1+$H$14)*(1-$H$15)*(1-$H$16),0)</f>
        <v>593233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ROUND(B79*Содержание!$H$8*(1+$H$14)*(1-$H$15)*(1-$H$16),0)</f>
        <v>205786</v>
      </c>
      <c r="C27" s="165">
        <f>ROUND(C79*Содержание!$H$8*(1+$H$14)*(1-$H$15)*(1-$H$16),0)</f>
        <v>211582</v>
      </c>
      <c r="D27" s="165">
        <f>ROUND(D79*Содержание!$H$8*(1+$H$14)*(1-$H$15)*(1-$H$16),0)</f>
        <v>223811</v>
      </c>
      <c r="E27" s="165">
        <f>ROUND(E79*Содержание!$H$8*(1+$H$14)*(1-$H$15)*(1-$H$16),0)</f>
        <v>235074</v>
      </c>
      <c r="F27" s="165">
        <f>ROUND(F79*Содержание!$H$8*(1+$H$14)*(1-$H$15)*(1-$H$16),0)</f>
        <v>243276</v>
      </c>
      <c r="G27" s="165">
        <f>ROUND(G79*Содержание!$H$8*(1+$H$14)*(1-$H$15)*(1-$H$16),0)</f>
        <v>252774</v>
      </c>
      <c r="H27" s="165">
        <f>ROUND(H79*Содержание!$H$8*(1+$H$14)*(1-$H$15)*(1-$H$16),0)</f>
        <v>263069</v>
      </c>
      <c r="I27" s="165">
        <f>ROUND(I79*Содержание!$H$8*(1+$H$14)*(1-$H$15)*(1-$H$16),0)</f>
        <v>275617</v>
      </c>
      <c r="J27" s="165">
        <f>ROUND(J79*Содержание!$H$8*(1+$H$14)*(1-$H$15)*(1-$H$16),0)</f>
        <v>289773</v>
      </c>
      <c r="K27" s="165">
        <f>ROUND(K79*Содержание!$H$8*(1+$H$14)*(1-$H$15)*(1-$H$16),0)</f>
        <v>296214</v>
      </c>
      <c r="L27" s="165">
        <f>ROUND(L79*Содержание!$H$8*(1+$H$14)*(1-$H$15)*(1-$H$16),0)</f>
        <v>302167</v>
      </c>
      <c r="M27" s="165">
        <f>ROUND(M79*Содержание!$H$8*(1+$H$14)*(1-$H$15)*(1-$H$16),0)</f>
        <v>316327</v>
      </c>
      <c r="N27" s="165">
        <f>ROUND(N79*Содержание!$H$8*(1+$H$14)*(1-$H$15)*(1-$H$16),0)</f>
        <v>322117</v>
      </c>
      <c r="O27" s="165">
        <f>ROUND(O79*Содержание!$H$8*(1+$H$14)*(1-$H$15)*(1-$H$16),0)</f>
        <v>337888</v>
      </c>
      <c r="P27" s="165">
        <f>ROUND(P79*Содержание!$H$8*(1+$H$14)*(1-$H$15)*(1-$H$16),0)</f>
        <v>343357</v>
      </c>
      <c r="Q27" s="165">
        <f>ROUND(Q79*Содержание!$H$8*(1+$H$14)*(1-$H$15)*(1-$H$16),0)</f>
        <v>348987</v>
      </c>
      <c r="R27" s="165">
        <f>ROUND(R79*Содержание!$H$8*(1+$H$14)*(1-$H$15)*(1-$H$16),0)</f>
        <v>367654</v>
      </c>
      <c r="S27" s="165">
        <f>ROUND(S79*Содержание!$H$8*(1+$H$14)*(1-$H$15)*(1-$H$16),0)</f>
        <v>374251</v>
      </c>
      <c r="T27" s="165">
        <f>ROUND(T79*Содержание!$H$8*(1+$H$14)*(1-$H$15)*(1-$H$16),0)</f>
        <v>380685</v>
      </c>
      <c r="U27" s="165">
        <f>ROUND(U79*Содержание!$H$8*(1+$H$14)*(1-$H$15)*(1-$H$16),0)</f>
        <v>398223</v>
      </c>
      <c r="V27" s="165">
        <f>ROUND(V79*Содержание!$H$8*(1+$H$14)*(1-$H$15)*(1-$H$16),0)</f>
        <v>406106</v>
      </c>
      <c r="W27" s="165">
        <f>ROUND(W79*Содержание!$H$8*(1+$H$14)*(1-$H$15)*(1-$H$16),0)</f>
        <v>415762</v>
      </c>
      <c r="X27" s="165">
        <f>ROUND(X79*Содержание!$H$8*(1+$H$14)*(1-$H$15)*(1-$H$16),0)</f>
        <v>420752</v>
      </c>
      <c r="Y27" s="165">
        <f>ROUND(Y79*Содержание!$H$8*(1+$H$14)*(1-$H$15)*(1-$H$16),0)</f>
        <v>434748</v>
      </c>
      <c r="Z27" s="165">
        <f>ROUND(Z79*Содержание!$H$8*(1+$H$14)*(1-$H$15)*(1-$H$16),0)</f>
        <v>440865</v>
      </c>
      <c r="AA27" s="165">
        <f>ROUND(AA79*Содержание!$H$8*(1+$H$14)*(1-$H$15)*(1-$H$16),0)</f>
        <v>451161</v>
      </c>
      <c r="AB27" s="165">
        <f>ROUND(AB79*Содержание!$H$8*(1+$H$14)*(1-$H$15)*(1-$H$16),0)</f>
        <v>458238</v>
      </c>
      <c r="AC27" s="165">
        <f>ROUND(AC79*Содержание!$H$8*(1+$H$14)*(1-$H$15)*(1-$H$16),0)</f>
        <v>466122</v>
      </c>
      <c r="AD27" s="165">
        <f>ROUND(AD79*Содержание!$H$8*(1+$H$14)*(1-$H$15)*(1-$H$16),0)</f>
        <v>474008</v>
      </c>
      <c r="AE27" s="165">
        <f>ROUND(AE79*Содержание!$H$8*(1+$H$14)*(1-$H$15)*(1-$H$16),0)</f>
        <v>480765</v>
      </c>
      <c r="AF27" s="165">
        <f>ROUND(AF79*Содержание!$H$8*(1+$H$14)*(1-$H$15)*(1-$H$16),0)</f>
        <v>495406</v>
      </c>
      <c r="AG27" s="165">
        <f>ROUND(AG79*Содержание!$H$8*(1+$H$14)*(1-$H$15)*(1-$H$16),0)</f>
        <v>502807</v>
      </c>
      <c r="AH27" s="165">
        <f>ROUND(AH79*Содержание!$H$8*(1+$H$14)*(1-$H$15)*(1-$H$16),0)</f>
        <v>538045</v>
      </c>
      <c r="AI27" s="165">
        <f>ROUND(AI79*Содержание!$H$8*(1+$H$14)*(1-$H$15)*(1-$H$16),0)</f>
        <v>569742</v>
      </c>
      <c r="AJ27" s="165">
        <f>ROUND(AJ79*Содержание!$H$8*(1+$H$14)*(1-$H$15)*(1-$H$16),0)</f>
        <v>574244</v>
      </c>
      <c r="AK27" s="165">
        <f>ROUND(AK79*Содержание!$H$8*(1+$H$14)*(1-$H$15)*(1-$H$16),0)</f>
        <v>578268</v>
      </c>
      <c r="AL27" s="165">
        <f>ROUND(AL79*Содержание!$H$8*(1+$H$14)*(1-$H$15)*(1-$H$16),0)</f>
        <v>581647</v>
      </c>
      <c r="AM27" s="165">
        <f>ROUND(AM79*Содержание!$H$8*(1+$H$14)*(1-$H$15)*(1-$H$16),0)</f>
        <v>588886</v>
      </c>
      <c r="AN27" s="165">
        <f>ROUND(AN79*Содержание!$H$8*(1+$H$14)*(1-$H$15)*(1-$H$16),0)</f>
        <v>592427</v>
      </c>
      <c r="AO27" s="165">
        <f>ROUND(AO79*Содержание!$H$8*(1+$H$14)*(1-$H$15)*(1-$H$16),0)</f>
        <v>594036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ROUND(B80*Содержание!$H$8*(1+$H$14)*(1-$H$15)*(1-$H$16),0)</f>
        <v>214830</v>
      </c>
      <c r="C28" s="165">
        <f>ROUND(C80*Содержание!$H$8*(1+$H$14)*(1-$H$15)*(1-$H$16),0)</f>
        <v>223971</v>
      </c>
      <c r="D28" s="165">
        <f>ROUND(D80*Содержание!$H$8*(1+$H$14)*(1-$H$15)*(1-$H$16),0)</f>
        <v>230406</v>
      </c>
      <c r="E28" s="165">
        <f>ROUND(E80*Содержание!$H$8*(1+$H$14)*(1-$H$15)*(1-$H$16),0)</f>
        <v>242152</v>
      </c>
      <c r="F28" s="165">
        <f>ROUND(F80*Содержание!$H$8*(1+$H$14)*(1-$H$15)*(1-$H$16),0)</f>
        <v>249875</v>
      </c>
      <c r="G28" s="165">
        <f>ROUND(G80*Содержание!$H$8*(1+$H$14)*(1-$H$15)*(1-$H$16),0)</f>
        <v>264516</v>
      </c>
      <c r="H28" s="165">
        <f>ROUND(H80*Содержание!$H$8*(1+$H$14)*(1-$H$15)*(1-$H$16),0)</f>
        <v>269824</v>
      </c>
      <c r="I28" s="165">
        <f>ROUND(I80*Содержание!$H$8*(1+$H$14)*(1-$H$15)*(1-$H$16),0)</f>
        <v>284143</v>
      </c>
      <c r="J28" s="165">
        <f>ROUND(J80*Содержание!$H$8*(1+$H$14)*(1-$H$15)*(1-$H$16),0)</f>
        <v>299434</v>
      </c>
      <c r="K28" s="165">
        <f>ROUND(K80*Содержание!$H$8*(1+$H$14)*(1-$H$15)*(1-$H$16),0)</f>
        <v>304903</v>
      </c>
      <c r="L28" s="165">
        <f>ROUND(L80*Содержание!$H$8*(1+$H$14)*(1-$H$15)*(1-$H$16),0)</f>
        <v>310855</v>
      </c>
      <c r="M28" s="165">
        <f>ROUND(M80*Содержание!$H$8*(1+$H$14)*(1-$H$15)*(1-$H$16),0)</f>
        <v>326142</v>
      </c>
      <c r="N28" s="165">
        <f>ROUND(N80*Содержание!$H$8*(1+$H$14)*(1-$H$15)*(1-$H$16),0)</f>
        <v>332736</v>
      </c>
      <c r="O28" s="165">
        <f>ROUND(O80*Содержание!$H$8*(1+$H$14)*(1-$H$15)*(1-$H$16),0)</f>
        <v>348987</v>
      </c>
      <c r="P28" s="165">
        <f>ROUND(P80*Содержание!$H$8*(1+$H$14)*(1-$H$15)*(1-$H$16),0)</f>
        <v>354458</v>
      </c>
      <c r="Q28" s="165">
        <f>ROUND(Q80*Содержание!$H$8*(1+$H$14)*(1-$H$15)*(1-$H$16),0)</f>
        <v>359770</v>
      </c>
      <c r="R28" s="165">
        <f>ROUND(R80*Содержание!$H$8*(1+$H$14)*(1-$H$15)*(1-$H$16),0)</f>
        <v>379719</v>
      </c>
      <c r="S28" s="165">
        <f>ROUND(S80*Содержание!$H$8*(1+$H$14)*(1-$H$15)*(1-$H$16),0)</f>
        <v>387283</v>
      </c>
      <c r="T28" s="165">
        <f>ROUND(T80*Содержание!$H$8*(1+$H$14)*(1-$H$15)*(1-$H$16),0)</f>
        <v>394523</v>
      </c>
      <c r="U28" s="165">
        <f>ROUND(U80*Содержание!$H$8*(1+$H$14)*(1-$H$15)*(1-$H$16),0)</f>
        <v>413025</v>
      </c>
      <c r="V28" s="165">
        <f>ROUND(V80*Содержание!$H$8*(1+$H$14)*(1-$H$15)*(1-$H$16),0)</f>
        <v>419785</v>
      </c>
      <c r="W28" s="165">
        <f>ROUND(W80*Содержание!$H$8*(1+$H$14)*(1-$H$15)*(1-$H$16),0)</f>
        <v>428634</v>
      </c>
      <c r="X28" s="165">
        <f>ROUND(X80*Содержание!$H$8*(1+$H$14)*(1-$H$15)*(1-$H$16),0)</f>
        <v>434748</v>
      </c>
      <c r="Y28" s="165">
        <f>ROUND(Y80*Содержание!$H$8*(1+$H$14)*(1-$H$15)*(1-$H$16),0)</f>
        <v>448905</v>
      </c>
      <c r="Z28" s="165">
        <f>ROUND(Z80*Содержание!$H$8*(1+$H$14)*(1-$H$15)*(1-$H$16),0)</f>
        <v>455826</v>
      </c>
      <c r="AA28" s="165">
        <f>ROUND(AA80*Содержание!$H$8*(1+$H$14)*(1-$H$15)*(1-$H$16),0)</f>
        <v>466122</v>
      </c>
      <c r="AB28" s="165">
        <f>ROUND(AB80*Содержание!$H$8*(1+$H$14)*(1-$H$15)*(1-$H$16),0)</f>
        <v>474167</v>
      </c>
      <c r="AC28" s="165">
        <f>ROUND(AC80*Содержание!$H$8*(1+$H$14)*(1-$H$15)*(1-$H$16),0)</f>
        <v>482051</v>
      </c>
      <c r="AD28" s="165">
        <f>ROUND(AD80*Содержание!$H$8*(1+$H$14)*(1-$H$15)*(1-$H$16),0)</f>
        <v>489132</v>
      </c>
      <c r="AE28" s="165">
        <f>ROUND(AE80*Содержание!$H$8*(1+$H$14)*(1-$H$15)*(1-$H$16),0)</f>
        <v>497177</v>
      </c>
      <c r="AF28" s="165">
        <f>ROUND(AF80*Содержание!$H$8*(1+$H$14)*(1-$H$15)*(1-$H$16),0)</f>
        <v>512782</v>
      </c>
      <c r="AG28" s="165">
        <f>ROUND(AG80*Содержание!$H$8*(1+$H$14)*(1-$H$15)*(1-$H$16),0)</f>
        <v>520670</v>
      </c>
      <c r="AH28" s="165">
        <f>ROUND(AH80*Содержание!$H$8*(1+$H$14)*(1-$H$15)*(1-$H$16),0)</f>
        <v>570223</v>
      </c>
      <c r="AI28" s="165">
        <f>ROUND(AI80*Содержание!$H$8*(1+$H$14)*(1-$H$15)*(1-$H$16),0)</f>
        <v>571994</v>
      </c>
      <c r="AJ28" s="165">
        <f>ROUND(AJ80*Содержание!$H$8*(1+$H$14)*(1-$H$15)*(1-$H$16),0)</f>
        <v>574407</v>
      </c>
      <c r="AK28" s="165">
        <f>ROUND(AK80*Содержание!$H$8*(1+$H$14)*(1-$H$15)*(1-$H$16),0)</f>
        <v>582772</v>
      </c>
      <c r="AL28" s="165">
        <f>ROUND(AL80*Содержание!$H$8*(1+$H$14)*(1-$H$15)*(1-$H$16),0)</f>
        <v>585185</v>
      </c>
      <c r="AM28" s="165">
        <f>ROUND(AM80*Содержание!$H$8*(1+$H$14)*(1-$H$15)*(1-$H$16),0)</f>
        <v>594520</v>
      </c>
      <c r="AN28" s="165">
        <f>ROUND(AN80*Содержание!$H$8*(1+$H$14)*(1-$H$15)*(1-$H$16),0)</f>
        <v>602080</v>
      </c>
      <c r="AO28" s="165">
        <f>ROUND(AO80*Содержание!$H$8*(1+$H$14)*(1-$H$15)*(1-$H$16),0)</f>
        <v>610128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ROUND(B81*Содержание!$H$8*(1+$H$14)*(1-$H$15)*(1-$H$16),0)</f>
        <v>218337</v>
      </c>
      <c r="C29" s="165">
        <f>ROUND(C81*Содержание!$H$8*(1+$H$14)*(1-$H$15)*(1-$H$16),0)</f>
        <v>229283</v>
      </c>
      <c r="D29" s="165">
        <f>ROUND(D81*Содержание!$H$8*(1+$H$14)*(1-$H$15)*(1-$H$16),0)</f>
        <v>234592</v>
      </c>
      <c r="E29" s="165">
        <f>ROUND(E81*Содержание!$H$8*(1+$H$14)*(1-$H$15)*(1-$H$16),0)</f>
        <v>246337</v>
      </c>
      <c r="F29" s="165">
        <f>ROUND(F81*Содержание!$H$8*(1+$H$14)*(1-$H$15)*(1-$H$16),0)</f>
        <v>254220</v>
      </c>
      <c r="G29" s="165">
        <f>ROUND(G81*Содержание!$H$8*(1+$H$14)*(1-$H$15)*(1-$H$16),0)</f>
        <v>269024</v>
      </c>
      <c r="H29" s="165">
        <f>ROUND(H81*Содержание!$H$8*(1+$H$14)*(1-$H$15)*(1-$H$16),0)</f>
        <v>275136</v>
      </c>
      <c r="I29" s="165">
        <f>ROUND(I81*Содержание!$H$8*(1+$H$14)*(1-$H$15)*(1-$H$16),0)</f>
        <v>289616</v>
      </c>
      <c r="J29" s="165">
        <f>ROUND(J81*Содержание!$H$8*(1+$H$14)*(1-$H$15)*(1-$H$16),0)</f>
        <v>304903</v>
      </c>
      <c r="K29" s="165">
        <f>ROUND(K81*Содержание!$H$8*(1+$H$14)*(1-$H$15)*(1-$H$16),0)</f>
        <v>310855</v>
      </c>
      <c r="L29" s="165">
        <f>ROUND(L81*Содержание!$H$8*(1+$H$14)*(1-$H$15)*(1-$H$16),0)</f>
        <v>316648</v>
      </c>
      <c r="M29" s="165">
        <f>ROUND(M81*Содержание!$H$8*(1+$H$14)*(1-$H$15)*(1-$H$16),0)</f>
        <v>330969</v>
      </c>
      <c r="N29" s="165">
        <f>ROUND(N81*Содержание!$H$8*(1+$H$14)*(1-$H$15)*(1-$H$16),0)</f>
        <v>339009</v>
      </c>
      <c r="O29" s="165">
        <f>ROUND(O81*Содержание!$H$8*(1+$H$14)*(1-$H$15)*(1-$H$16),0)</f>
        <v>355265</v>
      </c>
      <c r="P29" s="165">
        <f>ROUND(P81*Содержание!$H$8*(1+$H$14)*(1-$H$15)*(1-$H$16),0)</f>
        <v>360895</v>
      </c>
      <c r="Q29" s="165">
        <f>ROUND(Q81*Содержание!$H$8*(1+$H$14)*(1-$H$15)*(1-$H$16),0)</f>
        <v>377306</v>
      </c>
      <c r="R29" s="165">
        <f>ROUND(R81*Содержание!$H$8*(1+$H$14)*(1-$H$15)*(1-$H$16),0)</f>
        <v>385993</v>
      </c>
      <c r="S29" s="165">
        <f>ROUND(S81*Содержание!$H$8*(1+$H$14)*(1-$H$15)*(1-$H$16),0)</f>
        <v>394523</v>
      </c>
      <c r="T29" s="165">
        <f>ROUND(T81*Содержание!$H$8*(1+$H$14)*(1-$H$15)*(1-$H$16),0)</f>
        <v>399190</v>
      </c>
      <c r="U29" s="165">
        <f>ROUND(U81*Содержание!$H$8*(1+$H$14)*(1-$H$15)*(1-$H$16),0)</f>
        <v>418015</v>
      </c>
      <c r="V29" s="165">
        <f>ROUND(V81*Содержание!$H$8*(1+$H$14)*(1-$H$15)*(1-$H$16),0)</f>
        <v>425898</v>
      </c>
      <c r="W29" s="165">
        <f>ROUND(W81*Содержание!$H$8*(1+$H$14)*(1-$H$15)*(1-$H$16),0)</f>
        <v>445528</v>
      </c>
      <c r="X29" s="165">
        <f>ROUND(X81*Содержание!$H$8*(1+$H$14)*(1-$H$15)*(1-$H$16),0)</f>
        <v>450837</v>
      </c>
      <c r="Y29" s="165">
        <f>ROUND(Y81*Содержание!$H$8*(1+$H$14)*(1-$H$15)*(1-$H$16),0)</f>
        <v>456954</v>
      </c>
      <c r="Z29" s="165">
        <f>ROUND(Z81*Содержание!$H$8*(1+$H$14)*(1-$H$15)*(1-$H$16),0)</f>
        <v>478030</v>
      </c>
      <c r="AA29" s="165">
        <f>ROUND(AA81*Содержание!$H$8*(1+$H$14)*(1-$H$15)*(1-$H$16),0)</f>
        <v>494924</v>
      </c>
      <c r="AB29" s="165">
        <f>ROUND(AB81*Содержание!$H$8*(1+$H$14)*(1-$H$15)*(1-$H$16),0)</f>
        <v>502644</v>
      </c>
      <c r="AC29" s="165">
        <f>ROUND(AC81*Содержание!$H$8*(1+$H$14)*(1-$H$15)*(1-$H$16),0)</f>
        <v>511493</v>
      </c>
      <c r="AD29" s="165">
        <f>ROUND(AD81*Содержание!$H$8*(1+$H$14)*(1-$H$15)*(1-$H$16),0)</f>
        <v>519863</v>
      </c>
      <c r="AE29" s="165">
        <f>ROUND(AE81*Содержание!$H$8*(1+$H$14)*(1-$H$15)*(1-$H$16),0)</f>
        <v>527585</v>
      </c>
      <c r="AF29" s="165">
        <f>ROUND(AF81*Содержание!$H$8*(1+$H$14)*(1-$H$15)*(1-$H$16),0)</f>
        <v>543516</v>
      </c>
      <c r="AG29" s="165">
        <f>ROUND(AG81*Содержание!$H$8*(1+$H$14)*(1-$H$15)*(1-$H$16),0)</f>
        <v>551239</v>
      </c>
      <c r="AH29" s="165">
        <f>ROUND(AH81*Содержание!$H$8*(1+$H$14)*(1-$H$15)*(1-$H$16),0)</f>
        <v>582455</v>
      </c>
      <c r="AI29" s="165">
        <f>ROUND(AI81*Содержание!$H$8*(1+$H$14)*(1-$H$15)*(1-$H$16),0)</f>
        <v>587444</v>
      </c>
      <c r="AJ29" s="165">
        <f>ROUND(AJ81*Содержание!$H$8*(1+$H$14)*(1-$H$15)*(1-$H$16),0)</f>
        <v>595648</v>
      </c>
      <c r="AK29" s="165">
        <f>ROUND(AK81*Содержание!$H$8*(1+$H$14)*(1-$H$15)*(1-$H$16),0)</f>
        <v>604175</v>
      </c>
      <c r="AL29" s="165">
        <f>ROUND(AL81*Содержание!$H$8*(1+$H$14)*(1-$H$15)*(1-$H$16),0)</f>
        <v>612863</v>
      </c>
      <c r="AM29" s="165">
        <f>ROUND(AM81*Содержание!$H$8*(1+$H$14)*(1-$H$15)*(1-$H$16),0)</f>
        <v>630558</v>
      </c>
      <c r="AN29" s="165">
        <f>ROUND(AN81*Содержание!$H$8*(1+$H$14)*(1-$H$15)*(1-$H$16),0)</f>
        <v>637158</v>
      </c>
      <c r="AO29" s="165">
        <f>ROUND(AO81*Содержание!$H$8*(1+$H$14)*(1-$H$15)*(1-$H$16),0)</f>
        <v>654858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ROUND(B82*Содержание!$H$8*(1+$H$14)*(1-$H$15)*(1-$H$16),0)</f>
        <v>239508</v>
      </c>
      <c r="C30" s="165">
        <f>ROUND(C82*Содержание!$H$8*(1+$H$14)*(1-$H$15)*(1-$H$16),0)</f>
        <v>245564</v>
      </c>
      <c r="D30" s="165">
        <f>ROUND(D82*Содержание!$H$8*(1+$H$14)*(1-$H$15)*(1-$H$16),0)</f>
        <v>251773</v>
      </c>
      <c r="E30" s="165">
        <f>ROUND(E82*Содержание!$H$8*(1+$H$14)*(1-$H$15)*(1-$H$16),0)</f>
        <v>262587</v>
      </c>
      <c r="F30" s="165">
        <f>ROUND(F82*Содержание!$H$8*(1+$H$14)*(1-$H$15)*(1-$H$16),0)</f>
        <v>274631</v>
      </c>
      <c r="G30" s="165">
        <f>ROUND(G82*Содержание!$H$8*(1+$H$14)*(1-$H$15)*(1-$H$16),0)</f>
        <v>292040</v>
      </c>
      <c r="H30" s="165">
        <f>ROUND(H82*Содержание!$H$8*(1+$H$14)*(1-$H$15)*(1-$H$16),0)</f>
        <v>297494</v>
      </c>
      <c r="I30" s="165">
        <f>ROUND(I82*Содержание!$H$8*(1+$H$14)*(1-$H$15)*(1-$H$16),0)</f>
        <v>307799</v>
      </c>
      <c r="J30" s="165">
        <f>ROUND(J82*Содержание!$H$8*(1+$H$14)*(1-$H$15)*(1-$H$16),0)</f>
        <v>329359</v>
      </c>
      <c r="K30" s="165">
        <f>ROUND(K82*Содержание!$H$8*(1+$H$14)*(1-$H$15)*(1-$H$16),0)</f>
        <v>335633</v>
      </c>
      <c r="L30" s="165">
        <f>ROUND(L82*Содержание!$H$8*(1+$H$14)*(1-$H$15)*(1-$H$16),0)</f>
        <v>342875</v>
      </c>
      <c r="M30" s="165">
        <f>ROUND(M82*Содержание!$H$8*(1+$H$14)*(1-$H$15)*(1-$H$16),0)</f>
        <v>350117</v>
      </c>
      <c r="N30" s="165">
        <f>ROUND(N82*Содержание!$H$8*(1+$H$14)*(1-$H$15)*(1-$H$16),0)</f>
        <v>367813</v>
      </c>
      <c r="O30" s="165">
        <f>ROUND(O82*Содержание!$H$8*(1+$H$14)*(1-$H$15)*(1-$H$16),0)</f>
        <v>385354</v>
      </c>
      <c r="P30" s="165">
        <f>ROUND(P82*Содержание!$H$8*(1+$H$14)*(1-$H$15)*(1-$H$16),0)</f>
        <v>392271</v>
      </c>
      <c r="Q30" s="165">
        <f>ROUND(Q82*Содержание!$H$8*(1+$H$14)*(1-$H$15)*(1-$H$16),0)</f>
        <v>399834</v>
      </c>
      <c r="R30" s="165">
        <f>ROUND(R82*Содержание!$H$8*(1+$H$14)*(1-$H$15)*(1-$H$16),0)</f>
        <v>427241</v>
      </c>
      <c r="S30" s="165">
        <f>ROUND(S82*Содержание!$H$8*(1+$H$14)*(1-$H$15)*(1-$H$16),0)</f>
        <v>435866</v>
      </c>
      <c r="T30" s="165">
        <f>ROUND(T82*Содержание!$H$8*(1+$H$14)*(1-$H$15)*(1-$H$16),0)</f>
        <v>443136</v>
      </c>
      <c r="U30" s="165">
        <f>ROUND(U82*Содержание!$H$8*(1+$H$14)*(1-$H$15)*(1-$H$16),0)</f>
        <v>449646</v>
      </c>
      <c r="V30" s="165">
        <f>ROUND(V82*Содержание!$H$8*(1+$H$14)*(1-$H$15)*(1-$H$16),0)</f>
        <v>470539</v>
      </c>
      <c r="W30" s="165">
        <f>ROUND(W82*Содержание!$H$8*(1+$H$14)*(1-$H$15)*(1-$H$16),0)</f>
        <v>491580</v>
      </c>
      <c r="X30" s="165">
        <f>ROUND(X82*Содержание!$H$8*(1+$H$14)*(1-$H$15)*(1-$H$16),0)</f>
        <v>498396</v>
      </c>
      <c r="Y30" s="165">
        <f>ROUND(Y82*Содержание!$H$8*(1+$H$14)*(1-$H$15)*(1-$H$16),0)</f>
        <v>505662</v>
      </c>
      <c r="Z30" s="165">
        <f>ROUND(Z82*Содержание!$H$8*(1+$H$14)*(1-$H$15)*(1-$H$16),0)</f>
        <v>507634</v>
      </c>
      <c r="AA30" s="165">
        <f>ROUND(AA82*Содержание!$H$8*(1+$H$14)*(1-$H$15)*(1-$H$16),0)</f>
        <v>524047</v>
      </c>
      <c r="AB30" s="165">
        <f>ROUND(AB82*Содержание!$H$8*(1+$H$14)*(1-$H$15)*(1-$H$16),0)</f>
        <v>534346</v>
      </c>
      <c r="AC30" s="165">
        <f>ROUND(AC82*Содержание!$H$8*(1+$H$14)*(1-$H$15)*(1-$H$16),0)</f>
        <v>543032</v>
      </c>
      <c r="AD30" s="165">
        <f>ROUND(AD82*Содержание!$H$8*(1+$H$14)*(1-$H$15)*(1-$H$16),0)</f>
        <v>550434</v>
      </c>
      <c r="AE30" s="165">
        <f>ROUND(AE82*Содержание!$H$8*(1+$H$14)*(1-$H$15)*(1-$H$16),0)</f>
        <v>559927</v>
      </c>
      <c r="AF30" s="165">
        <f>ROUND(AF82*Содержание!$H$8*(1+$H$14)*(1-$H$15)*(1-$H$16),0)</f>
        <v>577626</v>
      </c>
      <c r="AG30" s="165">
        <f>ROUND(AG82*Содержание!$H$8*(1+$H$14)*(1-$H$15)*(1-$H$16),0)</f>
        <v>586476</v>
      </c>
      <c r="AH30" s="165">
        <f>ROUND(AH82*Содержание!$H$8*(1+$H$14)*(1-$H$15)*(1-$H$16),0)</f>
        <v>611576</v>
      </c>
      <c r="AI30" s="165">
        <f>ROUND(AI82*Содержание!$H$8*(1+$H$14)*(1-$H$15)*(1-$H$16),0)</f>
        <v>628310</v>
      </c>
      <c r="AJ30" s="165">
        <f>ROUND(AJ82*Содержание!$H$8*(1+$H$14)*(1-$H$15)*(1-$H$16),0)</f>
        <v>633298</v>
      </c>
      <c r="AK30" s="165">
        <f>ROUND(AK82*Содержание!$H$8*(1+$H$14)*(1-$H$15)*(1-$H$16),0)</f>
        <v>642467</v>
      </c>
      <c r="AL30" s="165">
        <f>ROUND(AL82*Содержание!$H$8*(1+$H$14)*(1-$H$15)*(1-$H$16),0)</f>
        <v>651155</v>
      </c>
      <c r="AM30" s="165">
        <f>ROUND(AM82*Содержание!$H$8*(1+$H$14)*(1-$H$15)*(1-$H$16),0)</f>
        <v>677060</v>
      </c>
      <c r="AN30" s="165">
        <f>ROUND(AN82*Содержание!$H$8*(1+$H$14)*(1-$H$15)*(1-$H$16),0)</f>
        <v>681726</v>
      </c>
      <c r="AO30" s="165">
        <f>ROUND(AO82*Содержание!$H$8*(1+$H$14)*(1-$H$15)*(1-$H$16),0)</f>
        <v>687199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ROUND(B83*Содержание!$H$8*(1+$H$14)*(1-$H$15)*(1-$H$16),0)</f>
        <v>243144</v>
      </c>
      <c r="C31" s="165">
        <f>ROUND(C83*Содержание!$H$8*(1+$H$14)*(1-$H$15)*(1-$H$16),0)</f>
        <v>249653</v>
      </c>
      <c r="D31" s="165">
        <f>ROUND(D83*Содержание!$H$8*(1+$H$14)*(1-$H$15)*(1-$H$16),0)</f>
        <v>258242</v>
      </c>
      <c r="E31" s="165">
        <f>ROUND(E83*Содержание!$H$8*(1+$H$14)*(1-$H$15)*(1-$H$16),0)</f>
        <v>277713</v>
      </c>
      <c r="F31" s="165">
        <f>ROUND(F83*Содержание!$H$8*(1+$H$14)*(1-$H$15)*(1-$H$16),0)</f>
        <v>287684</v>
      </c>
      <c r="G31" s="165">
        <f>ROUND(G83*Содержание!$H$8*(1+$H$14)*(1-$H$15)*(1-$H$16),0)</f>
        <v>299434</v>
      </c>
      <c r="H31" s="165">
        <f>ROUND(H83*Содержание!$H$8*(1+$H$14)*(1-$H$15)*(1-$H$16),0)</f>
        <v>306191</v>
      </c>
      <c r="I31" s="165">
        <f>ROUND(I83*Содержание!$H$8*(1+$H$14)*(1-$H$15)*(1-$H$16),0)</f>
        <v>328874</v>
      </c>
      <c r="J31" s="165">
        <f>ROUND(J83*Содержание!$H$8*(1+$H$14)*(1-$H$15)*(1-$H$16),0)</f>
        <v>346546</v>
      </c>
      <c r="K31" s="165">
        <f>ROUND(K83*Содержание!$H$8*(1+$H$14)*(1-$H$15)*(1-$H$16),0)</f>
        <v>352298</v>
      </c>
      <c r="L31" s="165">
        <f>ROUND(L83*Содержание!$H$8*(1+$H$14)*(1-$H$15)*(1-$H$16),0)</f>
        <v>358354</v>
      </c>
      <c r="M31" s="165">
        <f>ROUND(M83*Содержание!$H$8*(1+$H$14)*(1-$H$15)*(1-$H$16),0)</f>
        <v>375699</v>
      </c>
      <c r="N31" s="165">
        <f>ROUND(N83*Содержание!$H$8*(1+$H$14)*(1-$H$15)*(1-$H$16),0)</f>
        <v>384709</v>
      </c>
      <c r="O31" s="165">
        <f>ROUND(O83*Содержание!$H$8*(1+$H$14)*(1-$H$15)*(1-$H$16),0)</f>
        <v>404228</v>
      </c>
      <c r="P31" s="165">
        <f>ROUND(P83*Содержание!$H$8*(1+$H$14)*(1-$H$15)*(1-$H$16),0)</f>
        <v>411495</v>
      </c>
      <c r="Q31" s="165">
        <f>ROUND(Q83*Содержание!$H$8*(1+$H$14)*(1-$H$15)*(1-$H$16),0)</f>
        <v>418979</v>
      </c>
      <c r="R31" s="165">
        <f>ROUND(R83*Содержание!$H$8*(1+$H$14)*(1-$H$15)*(1-$H$16),0)</f>
        <v>434356</v>
      </c>
      <c r="S31" s="165">
        <f>ROUND(S83*Содержание!$H$8*(1+$H$14)*(1-$H$15)*(1-$H$16),0)</f>
        <v>443136</v>
      </c>
      <c r="T31" s="165">
        <f>ROUND(T83*Содержание!$H$8*(1+$H$14)*(1-$H$15)*(1-$H$16),0)</f>
        <v>449947</v>
      </c>
      <c r="U31" s="165">
        <f>ROUND(U83*Содержание!$H$8*(1+$H$14)*(1-$H$15)*(1-$H$16),0)</f>
        <v>465803</v>
      </c>
      <c r="V31" s="165">
        <f>ROUND(V83*Содержание!$H$8*(1+$H$14)*(1-$H$15)*(1-$H$16),0)</f>
        <v>478410</v>
      </c>
      <c r="W31" s="165">
        <f>ROUND(W83*Содержание!$H$8*(1+$H$14)*(1-$H$15)*(1-$H$16),0)</f>
        <v>499760</v>
      </c>
      <c r="X31" s="165">
        <f>ROUND(X83*Содержание!$H$8*(1+$H$14)*(1-$H$15)*(1-$H$16),0)</f>
        <v>505966</v>
      </c>
      <c r="Y31" s="165">
        <f>ROUND(Y83*Содержание!$H$8*(1+$H$14)*(1-$H$15)*(1-$H$16),0)</f>
        <v>512174</v>
      </c>
      <c r="Z31" s="165">
        <f>ROUND(Z83*Содержание!$H$8*(1+$H$14)*(1-$H$15)*(1-$H$16),0)</f>
        <v>525170</v>
      </c>
      <c r="AA31" s="165">
        <f>ROUND(AA83*Содержание!$H$8*(1+$H$14)*(1-$H$15)*(1-$H$16),0)</f>
        <v>532091</v>
      </c>
      <c r="AB31" s="165">
        <f>ROUND(AB83*Содержание!$H$8*(1+$H$14)*(1-$H$15)*(1-$H$16),0)</f>
        <v>536435</v>
      </c>
      <c r="AC31" s="165">
        <f>ROUND(AC83*Содержание!$H$8*(1+$H$14)*(1-$H$15)*(1-$H$16),0)</f>
        <v>540134</v>
      </c>
      <c r="AD31" s="165">
        <f>ROUND(AD83*Содержание!$H$8*(1+$H$14)*(1-$H$15)*(1-$H$16),0)</f>
        <v>548662</v>
      </c>
      <c r="AE31" s="165">
        <f>ROUND(AE83*Содержание!$H$8*(1+$H$14)*(1-$H$15)*(1-$H$16),0)</f>
        <v>557352</v>
      </c>
      <c r="AF31" s="165">
        <f>ROUND(AF83*Содержание!$H$8*(1+$H$14)*(1-$H$15)*(1-$H$16),0)</f>
        <v>574407</v>
      </c>
      <c r="AG31" s="165">
        <f>ROUND(AG83*Содержание!$H$8*(1+$H$14)*(1-$H$15)*(1-$H$16),0)</f>
        <v>590495</v>
      </c>
      <c r="AH31" s="165">
        <f>ROUND(AH83*Содержание!$H$8*(1+$H$14)*(1-$H$15)*(1-$H$16),0)</f>
        <v>603048</v>
      </c>
      <c r="AI31" s="165">
        <f>ROUND(AI83*Содержание!$H$8*(1+$H$14)*(1-$H$15)*(1-$H$16),0)</f>
        <v>620745</v>
      </c>
      <c r="AJ31" s="165">
        <f>ROUND(AJ83*Содержание!$H$8*(1+$H$14)*(1-$H$15)*(1-$H$16),0)</f>
        <v>636514</v>
      </c>
      <c r="AK31" s="165">
        <f>ROUND(AK83*Содержание!$H$8*(1+$H$14)*(1-$H$15)*(1-$H$16),0)</f>
        <v>650835</v>
      </c>
      <c r="AL31" s="165">
        <f>ROUND(AL83*Содержание!$H$8*(1+$H$14)*(1-$H$15)*(1-$H$16),0)</f>
        <v>656142</v>
      </c>
      <c r="AM31" s="165">
        <f>ROUND(AM83*Содержание!$H$8*(1+$H$14)*(1-$H$15)*(1-$H$16),0)</f>
        <v>663545</v>
      </c>
      <c r="AN31" s="165">
        <f>ROUND(AN83*Содержание!$H$8*(1+$H$14)*(1-$H$15)*(1-$H$16),0)</f>
        <v>673040</v>
      </c>
      <c r="AO31" s="165">
        <f>ROUND(AO83*Содержание!$H$8*(1+$H$14)*(1-$H$15)*(1-$H$16),0)</f>
        <v>680599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ROUND(B84*Содержание!$H$8*(1+$H$14)*(1-$H$15)*(1-$H$16),0)</f>
        <v>246776</v>
      </c>
      <c r="C32" s="165">
        <f>ROUND(C84*Содержание!$H$8*(1+$H$14)*(1-$H$15)*(1-$H$16),0)</f>
        <v>257600</v>
      </c>
      <c r="D32" s="165">
        <f>ROUND(D84*Содержание!$H$8*(1+$H$14)*(1-$H$15)*(1-$H$16),0)</f>
        <v>266931</v>
      </c>
      <c r="E32" s="165">
        <f>ROUND(E84*Содержание!$H$8*(1+$H$14)*(1-$H$15)*(1-$H$16),0)</f>
        <v>281408</v>
      </c>
      <c r="F32" s="165">
        <f>ROUND(F84*Содержание!$H$8*(1+$H$14)*(1-$H$15)*(1-$H$16),0)</f>
        <v>291869</v>
      </c>
      <c r="G32" s="165">
        <f>ROUND(G84*Содержание!$H$8*(1+$H$14)*(1-$H$15)*(1-$H$16),0)</f>
        <v>304097</v>
      </c>
      <c r="H32" s="165">
        <f>ROUND(H84*Содержание!$H$8*(1+$H$14)*(1-$H$15)*(1-$H$16),0)</f>
        <v>310372</v>
      </c>
      <c r="I32" s="165">
        <f>ROUND(I84*Содержание!$H$8*(1+$H$14)*(1-$H$15)*(1-$H$16),0)</f>
        <v>332736</v>
      </c>
      <c r="J32" s="165">
        <f>ROUND(J84*Содержание!$H$8*(1+$H$14)*(1-$H$15)*(1-$H$16),0)</f>
        <v>351996</v>
      </c>
      <c r="K32" s="165">
        <f>ROUND(K84*Содержание!$H$8*(1+$H$14)*(1-$H$15)*(1-$H$16),0)</f>
        <v>357749</v>
      </c>
      <c r="L32" s="165">
        <f>ROUND(L84*Содержание!$H$8*(1+$H$14)*(1-$H$15)*(1-$H$16),0)</f>
        <v>364411</v>
      </c>
      <c r="M32" s="165">
        <f>ROUND(M84*Содержание!$H$8*(1+$H$14)*(1-$H$15)*(1-$H$16),0)</f>
        <v>380847</v>
      </c>
      <c r="N32" s="165">
        <f>ROUND(N84*Содержание!$H$8*(1+$H$14)*(1-$H$15)*(1-$H$16),0)</f>
        <v>390451</v>
      </c>
      <c r="O32" s="165">
        <f>ROUND(O84*Содержание!$H$8*(1+$H$14)*(1-$H$15)*(1-$H$16),0)</f>
        <v>411192</v>
      </c>
      <c r="P32" s="165">
        <f>ROUND(P84*Содержание!$H$8*(1+$H$14)*(1-$H$15)*(1-$H$16),0)</f>
        <v>417849</v>
      </c>
      <c r="Q32" s="165">
        <f>ROUND(Q84*Содержание!$H$8*(1+$H$14)*(1-$H$15)*(1-$H$16),0)</f>
        <v>437000</v>
      </c>
      <c r="R32" s="165">
        <f>ROUND(R84*Содержание!$H$8*(1+$H$14)*(1-$H$15)*(1-$H$16),0)</f>
        <v>446493</v>
      </c>
      <c r="S32" s="165">
        <f>ROUND(S84*Содержание!$H$8*(1+$H$14)*(1-$H$15)*(1-$H$16),0)</f>
        <v>454540</v>
      </c>
      <c r="T32" s="165">
        <f>ROUND(T84*Содержание!$H$8*(1+$H$14)*(1-$H$15)*(1-$H$16),0)</f>
        <v>462583</v>
      </c>
      <c r="U32" s="165">
        <f>ROUND(U84*Содержание!$H$8*(1+$H$14)*(1-$H$15)*(1-$H$16),0)</f>
        <v>484947</v>
      </c>
      <c r="V32" s="165">
        <f>ROUND(V84*Содержание!$H$8*(1+$H$14)*(1-$H$15)*(1-$H$16),0)</f>
        <v>493316</v>
      </c>
      <c r="W32" s="165">
        <f>ROUND(W84*Содержание!$H$8*(1+$H$14)*(1-$H$15)*(1-$H$16),0)</f>
        <v>506876</v>
      </c>
      <c r="X32" s="165">
        <f>ROUND(X84*Содержание!$H$8*(1+$H$14)*(1-$H$15)*(1-$H$16),0)</f>
        <v>513990</v>
      </c>
      <c r="Y32" s="165">
        <f>ROUND(Y84*Содержание!$H$8*(1+$H$14)*(1-$H$15)*(1-$H$16),0)</f>
        <v>529195</v>
      </c>
      <c r="Z32" s="165">
        <f>ROUND(Z84*Содержание!$H$8*(1+$H$14)*(1-$H$15)*(1-$H$16),0)</f>
        <v>534828</v>
      </c>
      <c r="AA32" s="165">
        <f>ROUND(AA84*Содержание!$H$8*(1+$H$14)*(1-$H$15)*(1-$H$16),0)</f>
        <v>538045</v>
      </c>
      <c r="AB32" s="165">
        <f>ROUND(AB84*Содержание!$H$8*(1+$H$14)*(1-$H$15)*(1-$H$16),0)</f>
        <v>547052</v>
      </c>
      <c r="AC32" s="165">
        <f>ROUND(AC84*Содержание!$H$8*(1+$H$14)*(1-$H$15)*(1-$H$16),0)</f>
        <v>556225</v>
      </c>
      <c r="AD32" s="165">
        <f>ROUND(AD84*Содержание!$H$8*(1+$H$14)*(1-$H$15)*(1-$H$16),0)</f>
        <v>564432</v>
      </c>
      <c r="AE32" s="165">
        <f>ROUND(AE84*Содержание!$H$8*(1+$H$14)*(1-$H$15)*(1-$H$16),0)</f>
        <v>573766</v>
      </c>
      <c r="AF32" s="165">
        <f>ROUND(AF84*Содержание!$H$8*(1+$H$14)*(1-$H$15)*(1-$H$16),0)</f>
        <v>591301</v>
      </c>
      <c r="AG32" s="165">
        <f>ROUND(AG84*Содержание!$H$8*(1+$H$14)*(1-$H$15)*(1-$H$16),0)</f>
        <v>600149</v>
      </c>
      <c r="AH32" s="165">
        <f>ROUND(AH84*Содержание!$H$8*(1+$H$14)*(1-$H$15)*(1-$H$16),0)</f>
        <v>634908</v>
      </c>
      <c r="AI32" s="165">
        <f>ROUND(AI84*Содержание!$H$8*(1+$H$14)*(1-$H$15)*(1-$H$16),0)</f>
        <v>642147</v>
      </c>
      <c r="AJ32" s="165">
        <f>ROUND(AJ84*Содержание!$H$8*(1+$H$14)*(1-$H$15)*(1-$H$16),0)</f>
        <v>653569</v>
      </c>
      <c r="AK32" s="165">
        <f>ROUND(AK84*Содержание!$H$8*(1+$H$14)*(1-$H$15)*(1-$H$16),0)</f>
        <v>669499</v>
      </c>
      <c r="AL32" s="165">
        <f>ROUND(AL84*Содержание!$H$8*(1+$H$14)*(1-$H$15)*(1-$H$16),0)</f>
        <v>679153</v>
      </c>
      <c r="AM32" s="165">
        <f>ROUND(AM84*Содержание!$H$8*(1+$H$14)*(1-$H$15)*(1-$H$16),0)</f>
        <v>786953</v>
      </c>
      <c r="AN32" s="165">
        <f>ROUND(AN84*Содержание!$H$8*(1+$H$14)*(1-$H$15)*(1-$H$16),0)</f>
        <v>789207</v>
      </c>
      <c r="AO32" s="165">
        <f>ROUND(AO84*Содержание!$H$8*(1+$H$14)*(1-$H$15)*(1-$H$16),0)</f>
        <v>791945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ROUND(B85*Содержание!$H$8*(1+$H$14)*(1-$H$15)*(1-$H$16),0)</f>
        <v>262372</v>
      </c>
      <c r="C33" s="165">
        <f>ROUND(C85*Содержание!$H$8*(1+$H$14)*(1-$H$15)*(1-$H$16),0)</f>
        <v>268124</v>
      </c>
      <c r="D33" s="165">
        <f>ROUND(D85*Содержание!$H$8*(1+$H$14)*(1-$H$15)*(1-$H$16),0)</f>
        <v>274180</v>
      </c>
      <c r="E33" s="165">
        <f>ROUND(E85*Содержание!$H$8*(1+$H$14)*(1-$H$15)*(1-$H$16),0)</f>
        <v>285114</v>
      </c>
      <c r="F33" s="165">
        <f>ROUND(F85*Содержание!$H$8*(1+$H$14)*(1-$H$15)*(1-$H$16),0)</f>
        <v>299461</v>
      </c>
      <c r="G33" s="165">
        <f>ROUND(G85*Содержание!$H$8*(1+$H$14)*(1-$H$15)*(1-$H$16),0)</f>
        <v>317932</v>
      </c>
      <c r="H33" s="165">
        <f>ROUND(H85*Содержание!$H$8*(1+$H$14)*(1-$H$15)*(1-$H$16),0)</f>
        <v>325351</v>
      </c>
      <c r="I33" s="165">
        <f>ROUND(I85*Содержание!$H$8*(1+$H$14)*(1-$H$15)*(1-$H$16),0)</f>
        <v>338209</v>
      </c>
      <c r="J33" s="165">
        <f>ROUND(J85*Содержание!$H$8*(1+$H$14)*(1-$H$15)*(1-$H$16),0)</f>
        <v>357296</v>
      </c>
      <c r="K33" s="165">
        <f>ROUND(K85*Содержание!$H$8*(1+$H$14)*(1-$H$15)*(1-$H$16),0)</f>
        <v>363504</v>
      </c>
      <c r="L33" s="165">
        <f>ROUND(L85*Содержание!$H$8*(1+$H$14)*(1-$H$15)*(1-$H$16),0)</f>
        <v>369558</v>
      </c>
      <c r="M33" s="165">
        <f>ROUND(M85*Содержание!$H$8*(1+$H$14)*(1-$H$15)*(1-$H$16),0)</f>
        <v>386798</v>
      </c>
      <c r="N33" s="165">
        <f>ROUND(N85*Содержание!$H$8*(1+$H$14)*(1-$H$15)*(1-$H$16),0)</f>
        <v>397414</v>
      </c>
      <c r="O33" s="165">
        <f>ROUND(O85*Содержание!$H$8*(1+$H$14)*(1-$H$15)*(1-$H$16),0)</f>
        <v>417849</v>
      </c>
      <c r="P33" s="165">
        <f>ROUND(P85*Содержание!$H$8*(1+$H$14)*(1-$H$15)*(1-$H$16),0)</f>
        <v>423757</v>
      </c>
      <c r="Q33" s="165">
        <f>ROUND(Q85*Содержание!$H$8*(1+$H$14)*(1-$H$15)*(1-$H$16),0)</f>
        <v>441505</v>
      </c>
      <c r="R33" s="165">
        <f>ROUND(R85*Содержание!$H$8*(1+$H$14)*(1-$H$15)*(1-$H$16),0)</f>
        <v>452608</v>
      </c>
      <c r="S33" s="165">
        <f>ROUND(S85*Содержание!$H$8*(1+$H$14)*(1-$H$15)*(1-$H$16),0)</f>
        <v>461777</v>
      </c>
      <c r="T33" s="165">
        <f>ROUND(T85*Содержание!$H$8*(1+$H$14)*(1-$H$15)*(1-$H$16),0)</f>
        <v>469662</v>
      </c>
      <c r="U33" s="165">
        <f>ROUND(U85*Содержание!$H$8*(1+$H$14)*(1-$H$15)*(1-$H$16),0)</f>
        <v>492029</v>
      </c>
      <c r="V33" s="165">
        <f>ROUND(V85*Содержание!$H$8*(1+$H$14)*(1-$H$15)*(1-$H$16),0)</f>
        <v>500392</v>
      </c>
      <c r="W33" s="165">
        <f>ROUND(W85*Содержание!$H$8*(1+$H$14)*(1-$H$15)*(1-$H$16),0)</f>
        <v>514745</v>
      </c>
      <c r="X33" s="165">
        <f>ROUND(X85*Содержание!$H$8*(1+$H$14)*(1-$H$15)*(1-$H$16),0)</f>
        <v>529999</v>
      </c>
      <c r="Y33" s="165">
        <f>ROUND(Y85*Содержание!$H$8*(1+$H$14)*(1-$H$15)*(1-$H$16),0)</f>
        <v>536918</v>
      </c>
      <c r="Z33" s="165">
        <f>ROUND(Z85*Содержание!$H$8*(1+$H$14)*(1-$H$15)*(1-$H$16),0)</f>
        <v>548342</v>
      </c>
      <c r="AA33" s="165">
        <f>ROUND(AA85*Содержание!$H$8*(1+$H$14)*(1-$H$15)*(1-$H$16),0)</f>
        <v>565878</v>
      </c>
      <c r="AB33" s="165">
        <f>ROUND(AB85*Содержание!$H$8*(1+$H$14)*(1-$H$15)*(1-$H$16),0)</f>
        <v>576016</v>
      </c>
      <c r="AC33" s="165">
        <f>ROUND(AC85*Содержание!$H$8*(1+$H$14)*(1-$H$15)*(1-$H$16),0)</f>
        <v>585671</v>
      </c>
      <c r="AD33" s="165">
        <f>ROUND(AD85*Содержание!$H$8*(1+$H$14)*(1-$H$15)*(1-$H$16),0)</f>
        <v>594199</v>
      </c>
      <c r="AE33" s="165">
        <f>ROUND(AE85*Содержание!$H$8*(1+$H$14)*(1-$H$15)*(1-$H$16),0)</f>
        <v>604175</v>
      </c>
      <c r="AF33" s="165">
        <f>ROUND(AF85*Содержание!$H$8*(1+$H$14)*(1-$H$15)*(1-$H$16),0)</f>
        <v>634422</v>
      </c>
      <c r="AG33" s="165">
        <f>ROUND(AG85*Содержание!$H$8*(1+$H$14)*(1-$H$15)*(1-$H$16),0)</f>
        <v>638284</v>
      </c>
      <c r="AH33" s="165">
        <f>ROUND(AH85*Содержание!$H$8*(1+$H$14)*(1-$H$15)*(1-$H$16),0)</f>
        <v>653730</v>
      </c>
      <c r="AI33" s="165">
        <f>ROUND(AI85*Содержание!$H$8*(1+$H$14)*(1-$H$15)*(1-$H$16),0)</f>
        <v>672717</v>
      </c>
      <c r="AJ33" s="165">
        <f>ROUND(AJ85*Содержание!$H$8*(1+$H$14)*(1-$H$15)*(1-$H$16),0)</f>
        <v>693312</v>
      </c>
      <c r="AK33" s="165">
        <f>ROUND(AK85*Содержание!$H$8*(1+$H$14)*(1-$H$15)*(1-$H$16),0)</f>
        <v>701840</v>
      </c>
      <c r="AL33" s="165">
        <f>ROUND(AL85*Содержание!$H$8*(1+$H$14)*(1-$H$15)*(1-$H$16),0)</f>
        <v>771833</v>
      </c>
      <c r="AM33" s="165">
        <f>ROUND(AM85*Содержание!$H$8*(1+$H$14)*(1-$H$15)*(1-$H$16),0)</f>
        <v>787117</v>
      </c>
      <c r="AN33" s="165">
        <f>ROUND(AN85*Содержание!$H$8*(1+$H$14)*(1-$H$15)*(1-$H$16),0)</f>
        <v>790655</v>
      </c>
      <c r="AO33" s="165">
        <f>ROUND(AO85*Содержание!$H$8*(1+$H$14)*(1-$H$15)*(1-$H$16),0)</f>
        <v>809480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ROUND(B86*Содержание!$H$8*(1+$H$14)*(1-$H$15)*(1-$H$16),0)</f>
        <v>272968</v>
      </c>
      <c r="C34" s="165">
        <f>ROUND(C86*Содержание!$H$8*(1+$H$14)*(1-$H$15)*(1-$H$16),0)</f>
        <v>279175</v>
      </c>
      <c r="D34" s="165">
        <f>ROUND(D86*Содержание!$H$8*(1+$H$14)*(1-$H$15)*(1-$H$16),0)</f>
        <v>285686</v>
      </c>
      <c r="E34" s="165">
        <f>ROUND(E86*Содержание!$H$8*(1+$H$14)*(1-$H$15)*(1-$H$16),0)</f>
        <v>306029</v>
      </c>
      <c r="F34" s="165">
        <f>ROUND(F86*Содержание!$H$8*(1+$H$14)*(1-$H$15)*(1-$H$16),0)</f>
        <v>317291</v>
      </c>
      <c r="G34" s="165">
        <f>ROUND(G86*Содержание!$H$8*(1+$H$14)*(1-$H$15)*(1-$H$16),0)</f>
        <v>332161</v>
      </c>
      <c r="H34" s="165">
        <f>ROUND(H86*Содержание!$H$8*(1+$H$14)*(1-$H$15)*(1-$H$16),0)</f>
        <v>338068</v>
      </c>
      <c r="I34" s="165">
        <f>ROUND(I86*Содержание!$H$8*(1+$H$14)*(1-$H$15)*(1-$H$16),0)</f>
        <v>349793</v>
      </c>
      <c r="J34" s="165">
        <f>ROUND(J86*Содержание!$H$8*(1+$H$14)*(1-$H$15)*(1-$H$16),0)</f>
        <v>371071</v>
      </c>
      <c r="K34" s="165">
        <f>ROUND(K86*Содержание!$H$8*(1+$H$14)*(1-$H$15)*(1-$H$16),0)</f>
        <v>378337</v>
      </c>
      <c r="L34" s="165">
        <f>ROUND(L86*Содержание!$H$8*(1+$H$14)*(1-$H$15)*(1-$H$16),0)</f>
        <v>385908</v>
      </c>
      <c r="M34" s="165">
        <f>ROUND(M86*Содержание!$H$8*(1+$H$14)*(1-$H$15)*(1-$H$16),0)</f>
        <v>403374</v>
      </c>
      <c r="N34" s="165">
        <f>ROUND(N86*Содержание!$H$8*(1+$H$14)*(1-$H$15)*(1-$H$16),0)</f>
        <v>416036</v>
      </c>
      <c r="O34" s="165">
        <f>ROUND(O86*Содержание!$H$8*(1+$H$14)*(1-$H$15)*(1-$H$16),0)</f>
        <v>438749</v>
      </c>
      <c r="P34" s="165">
        <f>ROUND(P86*Содержание!$H$8*(1+$H$14)*(1-$H$15)*(1-$H$16),0)</f>
        <v>445861</v>
      </c>
      <c r="Q34" s="165">
        <f>ROUND(Q86*Содержание!$H$8*(1+$H$14)*(1-$H$15)*(1-$H$16),0)</f>
        <v>465479</v>
      </c>
      <c r="R34" s="165">
        <f>ROUND(R86*Содержание!$H$8*(1+$H$14)*(1-$H$15)*(1-$H$16),0)</f>
        <v>475938</v>
      </c>
      <c r="S34" s="165">
        <f>ROUND(S86*Содержание!$H$8*(1+$H$14)*(1-$H$15)*(1-$H$16),0)</f>
        <v>484304</v>
      </c>
      <c r="T34" s="165">
        <f>ROUND(T86*Содержание!$H$8*(1+$H$14)*(1-$H$15)*(1-$H$16),0)</f>
        <v>492029</v>
      </c>
      <c r="U34" s="165">
        <f>ROUND(U86*Содержание!$H$8*(1+$H$14)*(1-$H$15)*(1-$H$16),0)</f>
        <v>514876</v>
      </c>
      <c r="V34" s="165">
        <f>ROUND(V86*Содержание!$H$8*(1+$H$14)*(1-$H$15)*(1-$H$16),0)</f>
        <v>520670</v>
      </c>
      <c r="W34" s="165">
        <f>ROUND(W86*Содержание!$H$8*(1+$H$14)*(1-$H$15)*(1-$H$16),0)</f>
        <v>542391</v>
      </c>
      <c r="X34" s="165">
        <f>ROUND(X86*Содержание!$H$8*(1+$H$14)*(1-$H$15)*(1-$H$16),0)</f>
        <v>548825</v>
      </c>
      <c r="Y34" s="165">
        <f>ROUND(Y86*Содержание!$H$8*(1+$H$14)*(1-$H$15)*(1-$H$16),0)</f>
        <v>556389</v>
      </c>
      <c r="Z34" s="165">
        <f>ROUND(Z86*Содержание!$H$8*(1+$H$14)*(1-$H$15)*(1-$H$16),0)</f>
        <v>562662</v>
      </c>
      <c r="AA34" s="165">
        <f>ROUND(AA86*Содержание!$H$8*(1+$H$14)*(1-$H$15)*(1-$H$16),0)</f>
        <v>581647</v>
      </c>
      <c r="AB34" s="165">
        <f>ROUND(AB86*Содержание!$H$8*(1+$H$14)*(1-$H$15)*(1-$H$16),0)</f>
        <v>591301</v>
      </c>
      <c r="AC34" s="165">
        <f>ROUND(AC86*Содержание!$H$8*(1+$H$14)*(1-$H$15)*(1-$H$16),0)</f>
        <v>601276</v>
      </c>
      <c r="AD34" s="165">
        <f>ROUND(AD86*Содержание!$H$8*(1+$H$14)*(1-$H$15)*(1-$H$16),0)</f>
        <v>624770</v>
      </c>
      <c r="AE34" s="165">
        <f>ROUND(AE86*Содержание!$H$8*(1+$H$14)*(1-$H$15)*(1-$H$16),0)</f>
        <v>628630</v>
      </c>
      <c r="AF34" s="165">
        <f>ROUND(AF86*Содержание!$H$8*(1+$H$14)*(1-$H$15)*(1-$H$16),0)</f>
        <v>642307</v>
      </c>
      <c r="AG34" s="165">
        <f>ROUND(AG86*Содержание!$H$8*(1+$H$14)*(1-$H$15)*(1-$H$16),0)</f>
        <v>648743</v>
      </c>
      <c r="AH34" s="165">
        <f>ROUND(AH86*Содержание!$H$8*(1+$H$14)*(1-$H$15)*(1-$H$16),0)</f>
        <v>671589</v>
      </c>
      <c r="AI34" s="165">
        <f>ROUND(AI86*Содержание!$H$8*(1+$H$14)*(1-$H$15)*(1-$H$16),0)</f>
        <v>696206</v>
      </c>
      <c r="AJ34" s="165">
        <f>ROUND(AJ86*Содержание!$H$8*(1+$H$14)*(1-$H$15)*(1-$H$16),0)</f>
        <v>711492</v>
      </c>
      <c r="AK34" s="165">
        <f>ROUND(AK86*Содержание!$H$8*(1+$H$14)*(1-$H$15)*(1-$H$16),0)</f>
        <v>774403</v>
      </c>
      <c r="AL34" s="165">
        <f>ROUND(AL86*Содержание!$H$8*(1+$H$14)*(1-$H$15)*(1-$H$16),0)</f>
        <v>787759</v>
      </c>
      <c r="AM34" s="165">
        <f>ROUND(AM86*Содержание!$H$8*(1+$H$14)*(1-$H$15)*(1-$H$16),0)</f>
        <v>812374</v>
      </c>
      <c r="AN34" s="165">
        <f>ROUND(AN86*Содержание!$H$8*(1+$H$14)*(1-$H$15)*(1-$H$16),0)</f>
        <v>813662</v>
      </c>
      <c r="AO34" s="165">
        <f>ROUND(AO86*Содержание!$H$8*(1+$H$14)*(1-$H$15)*(1-$H$16),0)</f>
        <v>821706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ROUND(B87*Содержание!$H$8*(1+$H$14)*(1-$H$15)*(1-$H$16),0)</f>
        <v>277812</v>
      </c>
      <c r="C35" s="165">
        <f>ROUND(C87*Содержание!$H$8*(1+$H$14)*(1-$H$15)*(1-$H$16),0)</f>
        <v>283412</v>
      </c>
      <c r="D35" s="165">
        <f>ROUND(D87*Содержание!$H$8*(1+$H$14)*(1-$H$15)*(1-$H$16),0)</f>
        <v>289166</v>
      </c>
      <c r="E35" s="165">
        <f>ROUND(E87*Содержание!$H$8*(1+$H$14)*(1-$H$15)*(1-$H$16),0)</f>
        <v>308924</v>
      </c>
      <c r="F35" s="165">
        <f>ROUND(F87*Содержание!$H$8*(1+$H$14)*(1-$H$15)*(1-$H$16),0)</f>
        <v>319869</v>
      </c>
      <c r="G35" s="165">
        <f>ROUND(G87*Содержание!$H$8*(1+$H$14)*(1-$H$15)*(1-$H$16),0)</f>
        <v>335343</v>
      </c>
      <c r="H35" s="165">
        <f>ROUND(H87*Содержание!$H$8*(1+$H$14)*(1-$H$15)*(1-$H$16),0)</f>
        <v>348022</v>
      </c>
      <c r="I35" s="165">
        <f>ROUND(I87*Содержание!$H$8*(1+$H$14)*(1-$H$15)*(1-$H$16),0)</f>
        <v>364756</v>
      </c>
      <c r="J35" s="165">
        <f>ROUND(J87*Содержание!$H$8*(1+$H$14)*(1-$H$15)*(1-$H$16),0)</f>
        <v>385514</v>
      </c>
      <c r="K35" s="165">
        <f>ROUND(K87*Содержание!$H$8*(1+$H$14)*(1-$H$15)*(1-$H$16),0)</f>
        <v>393880</v>
      </c>
      <c r="L35" s="165">
        <f>ROUND(L87*Содержание!$H$8*(1+$H$14)*(1-$H$15)*(1-$H$16),0)</f>
        <v>401118</v>
      </c>
      <c r="M35" s="165">
        <f>ROUND(M87*Содержание!$H$8*(1+$H$14)*(1-$H$15)*(1-$H$16),0)</f>
        <v>420588</v>
      </c>
      <c r="N35" s="165">
        <f>ROUND(N87*Содержание!$H$8*(1+$H$14)*(1-$H$15)*(1-$H$16),0)</f>
        <v>432496</v>
      </c>
      <c r="O35" s="165">
        <f>ROUND(O87*Содержание!$H$8*(1+$H$14)*(1-$H$15)*(1-$H$16),0)</f>
        <v>455826</v>
      </c>
      <c r="P35" s="165">
        <f>ROUND(P87*Содержание!$H$8*(1+$H$14)*(1-$H$15)*(1-$H$16),0)</f>
        <v>463869</v>
      </c>
      <c r="Q35" s="165">
        <f>ROUND(Q87*Содержание!$H$8*(1+$H$14)*(1-$H$15)*(1-$H$16),0)</f>
        <v>471595</v>
      </c>
      <c r="R35" s="165">
        <f>ROUND(R87*Содержание!$H$8*(1+$H$14)*(1-$H$15)*(1-$H$16),0)</f>
        <v>496695</v>
      </c>
      <c r="S35" s="165">
        <f>ROUND(S87*Содержание!$H$8*(1+$H$14)*(1-$H$15)*(1-$H$16),0)</f>
        <v>505384</v>
      </c>
      <c r="T35" s="165">
        <f>ROUND(T87*Содержание!$H$8*(1+$H$14)*(1-$H$15)*(1-$H$16),0)</f>
        <v>512943</v>
      </c>
      <c r="U35" s="165">
        <f>ROUND(U87*Содержание!$H$8*(1+$H$14)*(1-$H$15)*(1-$H$16),0)</f>
        <v>520345</v>
      </c>
      <c r="V35" s="165">
        <f>ROUND(V87*Содержание!$H$8*(1+$H$14)*(1-$H$15)*(1-$H$16),0)</f>
        <v>543354</v>
      </c>
      <c r="W35" s="165">
        <f>ROUND(W87*Содержание!$H$8*(1+$H$14)*(1-$H$15)*(1-$H$16),0)</f>
        <v>559927</v>
      </c>
      <c r="X35" s="165">
        <f>ROUND(X87*Содержание!$H$8*(1+$H$14)*(1-$H$15)*(1-$H$16),0)</f>
        <v>573120</v>
      </c>
      <c r="Y35" s="165">
        <f>ROUND(Y87*Содержание!$H$8*(1+$H$14)*(1-$H$15)*(1-$H$16),0)</f>
        <v>579556</v>
      </c>
      <c r="Z35" s="165">
        <f>ROUND(Z87*Содержание!$H$8*(1+$H$14)*(1-$H$15)*(1-$H$16),0)</f>
        <v>595004</v>
      </c>
      <c r="AA35" s="165">
        <f>ROUND(AA87*Содержание!$H$8*(1+$H$14)*(1-$H$15)*(1-$H$16),0)</f>
        <v>616079</v>
      </c>
      <c r="AB35" s="165">
        <f>ROUND(AB87*Содержание!$H$8*(1+$H$14)*(1-$H$15)*(1-$H$16),0)</f>
        <v>626541</v>
      </c>
      <c r="AC35" s="165">
        <f>ROUND(AC87*Содержание!$H$8*(1+$H$14)*(1-$H$15)*(1-$H$16),0)</f>
        <v>650672</v>
      </c>
      <c r="AD35" s="165">
        <f>ROUND(AD87*Содержание!$H$8*(1+$H$14)*(1-$H$15)*(1-$H$16),0)</f>
        <v>651478</v>
      </c>
      <c r="AE35" s="165">
        <f>ROUND(AE87*Содержание!$H$8*(1+$H$14)*(1-$H$15)*(1-$H$16),0)</f>
        <v>673197</v>
      </c>
      <c r="AF35" s="165">
        <f>ROUND(AF87*Содержание!$H$8*(1+$H$14)*(1-$H$15)*(1-$H$16),0)</f>
        <v>680599</v>
      </c>
      <c r="AG35" s="165">
        <f>ROUND(AG87*Содержание!$H$8*(1+$H$14)*(1-$H$15)*(1-$H$16),0)</f>
        <v>690575</v>
      </c>
      <c r="AH35" s="165">
        <f>ROUND(AH87*Содержание!$H$8*(1+$H$14)*(1-$H$15)*(1-$H$16),0)</f>
        <v>720342</v>
      </c>
      <c r="AI35" s="165">
        <f>ROUND(AI87*Содержание!$H$8*(1+$H$14)*(1-$H$15)*(1-$H$16),0)</f>
        <v>811409</v>
      </c>
      <c r="AJ35" s="165">
        <f>ROUND(AJ87*Содержание!$H$8*(1+$H$14)*(1-$H$15)*(1-$H$16),0)</f>
        <v>824767</v>
      </c>
      <c r="AK35" s="165">
        <f>ROUND(AK87*Содержание!$H$8*(1+$H$14)*(1-$H$15)*(1-$H$16),0)</f>
        <v>827983</v>
      </c>
      <c r="AL35" s="165">
        <f>ROUND(AL87*Содержание!$H$8*(1+$H$14)*(1-$H$15)*(1-$H$16),0)</f>
        <v>831043</v>
      </c>
      <c r="AM35" s="165">
        <f>ROUND(AM87*Содержание!$H$8*(1+$H$14)*(1-$H$15)*(1-$H$16),0)</f>
        <v>837638</v>
      </c>
      <c r="AN35" s="165">
        <f>ROUND(AN87*Содержание!$H$8*(1+$H$14)*(1-$H$15)*(1-$H$16),0)</f>
        <v>883170</v>
      </c>
      <c r="AO35" s="165">
        <f>ROUND(AO87*Содержание!$H$8*(1+$H$14)*(1-$H$15)*(1-$H$16),0)</f>
        <v>891218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ROUND(B88*Содержание!$H$8*(1+$H$14)*(1-$H$15)*(1-$H$16),0)</f>
        <v>298704</v>
      </c>
      <c r="C36" s="165">
        <f>ROUND(C88*Содержание!$H$8*(1+$H$14)*(1-$H$15)*(1-$H$16),0)</f>
        <v>306579</v>
      </c>
      <c r="D36" s="165">
        <f>ROUND(D88*Содержание!$H$8*(1+$H$14)*(1-$H$15)*(1-$H$16),0)</f>
        <v>314749</v>
      </c>
      <c r="E36" s="165">
        <f>ROUND(E88*Содержание!$H$8*(1+$H$14)*(1-$H$15)*(1-$H$16),0)</f>
        <v>327106</v>
      </c>
      <c r="F36" s="165">
        <f>ROUND(F88*Содержание!$H$8*(1+$H$14)*(1-$H$15)*(1-$H$16),0)</f>
        <v>345637</v>
      </c>
      <c r="G36" s="165">
        <f>ROUND(G88*Содержание!$H$8*(1+$H$14)*(1-$H$15)*(1-$H$16),0)</f>
        <v>367437</v>
      </c>
      <c r="H36" s="165">
        <f>ROUND(H88*Содержание!$H$8*(1+$H$14)*(1-$H$15)*(1-$H$16),0)</f>
        <v>375010</v>
      </c>
      <c r="I36" s="165">
        <f>ROUND(I88*Содержание!$H$8*(1+$H$14)*(1-$H$15)*(1-$H$16),0)</f>
        <v>382877</v>
      </c>
      <c r="J36" s="165">
        <f>ROUND(J88*Содержание!$H$8*(1+$H$14)*(1-$H$15)*(1-$H$16),0)</f>
        <v>413159</v>
      </c>
      <c r="K36" s="165">
        <f>ROUND(K88*Содержание!$H$8*(1+$H$14)*(1-$H$15)*(1-$H$16),0)</f>
        <v>421639</v>
      </c>
      <c r="L36" s="165">
        <f>ROUND(L88*Содержание!$H$8*(1+$H$14)*(1-$H$15)*(1-$H$16),0)</f>
        <v>431325</v>
      </c>
      <c r="M36" s="165">
        <f>ROUND(M88*Содержание!$H$8*(1+$H$14)*(1-$H$15)*(1-$H$16),0)</f>
        <v>441473</v>
      </c>
      <c r="N36" s="165">
        <f>ROUND(N88*Содержание!$H$8*(1+$H$14)*(1-$H$15)*(1-$H$16),0)</f>
        <v>465543</v>
      </c>
      <c r="O36" s="165">
        <f>ROUND(O88*Содержание!$H$8*(1+$H$14)*(1-$H$15)*(1-$H$16),0)</f>
        <v>489614</v>
      </c>
      <c r="P36" s="165">
        <f>ROUND(P88*Содержание!$H$8*(1+$H$14)*(1-$H$15)*(1-$H$16),0)</f>
        <v>497791</v>
      </c>
      <c r="Q36" s="165">
        <f>ROUND(Q88*Содержание!$H$8*(1+$H$14)*(1-$H$15)*(1-$H$16),0)</f>
        <v>505210</v>
      </c>
      <c r="R36" s="165">
        <f>ROUND(R88*Содержание!$H$8*(1+$H$14)*(1-$H$15)*(1-$H$16),0)</f>
        <v>524283</v>
      </c>
      <c r="S36" s="165">
        <f>ROUND(S88*Содержание!$H$8*(1+$H$14)*(1-$H$15)*(1-$H$16),0)</f>
        <v>533672</v>
      </c>
      <c r="T36" s="165">
        <f>ROUND(T88*Содержание!$H$8*(1+$H$14)*(1-$H$15)*(1-$H$16),0)</f>
        <v>542149</v>
      </c>
      <c r="U36" s="165">
        <f>ROUND(U88*Содержание!$H$8*(1+$H$14)*(1-$H$15)*(1-$H$16),0)</f>
        <v>550021</v>
      </c>
      <c r="V36" s="165">
        <f>ROUND(V88*Содержание!$H$8*(1+$H$14)*(1-$H$15)*(1-$H$16),0)</f>
        <v>573945</v>
      </c>
      <c r="W36" s="165">
        <f>ROUND(W88*Содержание!$H$8*(1+$H$14)*(1-$H$15)*(1-$H$16),0)</f>
        <v>597559</v>
      </c>
      <c r="X36" s="165">
        <f>ROUND(X88*Содержание!$H$8*(1+$H$14)*(1-$H$15)*(1-$H$16),0)</f>
        <v>606040</v>
      </c>
      <c r="Y36" s="165">
        <f>ROUND(Y88*Содержание!$H$8*(1+$H$14)*(1-$H$15)*(1-$H$16),0)</f>
        <v>614212</v>
      </c>
      <c r="Z36" s="165">
        <f>ROUND(Z88*Содержание!$H$8*(1+$H$14)*(1-$H$15)*(1-$H$16),0)</f>
        <v>615275</v>
      </c>
      <c r="AA36" s="165">
        <f>ROUND(AA88*Содержание!$H$8*(1+$H$14)*(1-$H$15)*(1-$H$16),0)</f>
        <v>625252</v>
      </c>
      <c r="AB36" s="165">
        <f>ROUND(AB88*Содержание!$H$8*(1+$H$14)*(1-$H$15)*(1-$H$16),0)</f>
        <v>635549</v>
      </c>
      <c r="AC36" s="165">
        <f>ROUND(AC88*Содержание!$H$8*(1+$H$14)*(1-$H$15)*(1-$H$16),0)</f>
        <v>636514</v>
      </c>
      <c r="AD36" s="165">
        <f>ROUND(AD88*Содержание!$H$8*(1+$H$14)*(1-$H$15)*(1-$H$16),0)</f>
        <v>642788</v>
      </c>
      <c r="AE36" s="165">
        <f>ROUND(AE88*Содержание!$H$8*(1+$H$14)*(1-$H$15)*(1-$H$16),0)</f>
        <v>653730</v>
      </c>
      <c r="AF36" s="165">
        <f>ROUND(AF88*Содержание!$H$8*(1+$H$14)*(1-$H$15)*(1-$H$16),0)</f>
        <v>675610</v>
      </c>
      <c r="AG36" s="165">
        <f>ROUND(AG88*Содержание!$H$8*(1+$H$14)*(1-$H$15)*(1-$H$16),0)</f>
        <v>686873</v>
      </c>
      <c r="AH36" s="165">
        <f>ROUND(AH88*Содержание!$H$8*(1+$H$14)*(1-$H$15)*(1-$H$16),0)</f>
        <v>790012</v>
      </c>
      <c r="AI36" s="165">
        <f>ROUND(AI88*Содержание!$H$8*(1+$H$14)*(1-$H$15)*(1-$H$16),0)</f>
        <v>791945</v>
      </c>
      <c r="AJ36" s="165">
        <f>ROUND(AJ88*Содержание!$H$8*(1+$H$14)*(1-$H$15)*(1-$H$16),0)</f>
        <v>805618</v>
      </c>
      <c r="AK36" s="165">
        <f>ROUND(AK88*Содержание!$H$8*(1+$H$14)*(1-$H$15)*(1-$H$16),0)</f>
        <v>814629</v>
      </c>
      <c r="AL36" s="165">
        <f>ROUND(AL88*Содержание!$H$8*(1+$H$14)*(1-$H$15)*(1-$H$16),0)</f>
        <v>821706</v>
      </c>
      <c r="AM36" s="165">
        <f>ROUND(AM88*Содержание!$H$8*(1+$H$14)*(1-$H$15)*(1-$H$16),0)</f>
        <v>860163</v>
      </c>
      <c r="AN36" s="165">
        <f>ROUND(AN88*Содержание!$H$8*(1+$H$14)*(1-$H$15)*(1-$H$16),0)</f>
        <v>861451</v>
      </c>
      <c r="AO36" s="165">
        <f>ROUND(AO88*Содержание!$H$8*(1+$H$14)*(1-$H$15)*(1-$H$16),0)</f>
        <v>864991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ROUND(B89*Содержание!$H$8*(1+$H$14)*(1-$H$15)*(1-$H$16),0)</f>
        <v>303397</v>
      </c>
      <c r="C37" s="165">
        <f>ROUND(C89*Содержание!$H$8*(1+$H$14)*(1-$H$15)*(1-$H$16),0)</f>
        <v>310814</v>
      </c>
      <c r="D37" s="165">
        <f>ROUND(D89*Содержание!$H$8*(1+$H$14)*(1-$H$15)*(1-$H$16),0)</f>
        <v>318386</v>
      </c>
      <c r="E37" s="165">
        <f>ROUND(E89*Содержание!$H$8*(1+$H$14)*(1-$H$15)*(1-$H$16),0)</f>
        <v>329841</v>
      </c>
      <c r="F37" s="165">
        <f>ROUND(F89*Содержание!$H$8*(1+$H$14)*(1-$H$15)*(1-$H$16),0)</f>
        <v>349572</v>
      </c>
      <c r="G37" s="165">
        <f>ROUND(G89*Содержание!$H$8*(1+$H$14)*(1-$H$15)*(1-$H$16),0)</f>
        <v>373494</v>
      </c>
      <c r="H37" s="165">
        <f>ROUND(H89*Содержание!$H$8*(1+$H$14)*(1-$H$15)*(1-$H$16),0)</f>
        <v>380155</v>
      </c>
      <c r="I37" s="165">
        <f>ROUND(I89*Содержание!$H$8*(1+$H$14)*(1-$H$15)*(1-$H$16),0)</f>
        <v>392271</v>
      </c>
      <c r="J37" s="165">
        <f>ROUND(J89*Содержание!$H$8*(1+$H$14)*(1-$H$15)*(1-$H$16),0)</f>
        <v>418308</v>
      </c>
      <c r="K37" s="165">
        <f>ROUND(K89*Содержание!$H$8*(1+$H$14)*(1-$H$15)*(1-$H$16),0)</f>
        <v>427089</v>
      </c>
      <c r="L37" s="165">
        <f>ROUND(L89*Содержание!$H$8*(1+$H$14)*(1-$H$15)*(1-$H$16),0)</f>
        <v>437233</v>
      </c>
      <c r="M37" s="165">
        <f>ROUND(M89*Содержание!$H$8*(1+$H$14)*(1-$H$15)*(1-$H$16),0)</f>
        <v>447371</v>
      </c>
      <c r="N37" s="165">
        <f>ROUND(N89*Содержание!$H$8*(1+$H$14)*(1-$H$15)*(1-$H$16),0)</f>
        <v>471749</v>
      </c>
      <c r="O37" s="165">
        <f>ROUND(O89*Содержание!$H$8*(1+$H$14)*(1-$H$15)*(1-$H$16),0)</f>
        <v>496731</v>
      </c>
      <c r="P37" s="165">
        <f>ROUND(P89*Содержание!$H$8*(1+$H$14)*(1-$H$15)*(1-$H$16),0)</f>
        <v>504753</v>
      </c>
      <c r="Q37" s="165">
        <f>ROUND(Q89*Содержание!$H$8*(1+$H$14)*(1-$H$15)*(1-$H$16),0)</f>
        <v>512776</v>
      </c>
      <c r="R37" s="165">
        <f>ROUND(R89*Содержание!$H$8*(1+$H$14)*(1-$H$15)*(1-$H$16),0)</f>
        <v>530643</v>
      </c>
      <c r="S37" s="165">
        <f>ROUND(S89*Содержание!$H$8*(1+$H$14)*(1-$H$15)*(1-$H$16),0)</f>
        <v>539576</v>
      </c>
      <c r="T37" s="165">
        <f>ROUND(T89*Содержание!$H$8*(1+$H$14)*(1-$H$15)*(1-$H$16),0)</f>
        <v>548205</v>
      </c>
      <c r="U37" s="165">
        <f>ROUND(U89*Содержание!$H$8*(1+$H$14)*(1-$H$15)*(1-$H$16),0)</f>
        <v>562019</v>
      </c>
      <c r="V37" s="165">
        <f>ROUND(V89*Содержание!$H$8*(1+$H$14)*(1-$H$15)*(1-$H$16),0)</f>
        <v>580905</v>
      </c>
      <c r="W37" s="165">
        <f>ROUND(W89*Содержание!$H$8*(1+$H$14)*(1-$H$15)*(1-$H$16),0)</f>
        <v>606040</v>
      </c>
      <c r="X37" s="165">
        <f>ROUND(X89*Содержание!$H$8*(1+$H$14)*(1-$H$15)*(1-$H$16),0)</f>
        <v>614063</v>
      </c>
      <c r="Y37" s="165">
        <f>ROUND(Y89*Содержание!$H$8*(1+$H$14)*(1-$H$15)*(1-$H$16),0)</f>
        <v>628148</v>
      </c>
      <c r="Z37" s="165">
        <f>ROUND(Z89*Содержание!$H$8*(1+$H$14)*(1-$H$15)*(1-$H$16),0)</f>
        <v>634908</v>
      </c>
      <c r="AA37" s="165">
        <f>ROUND(AA89*Содержание!$H$8*(1+$H$14)*(1-$H$15)*(1-$H$16),0)</f>
        <v>640698</v>
      </c>
      <c r="AB37" s="165">
        <f>ROUND(AB89*Содержание!$H$8*(1+$H$14)*(1-$H$15)*(1-$H$16),0)</f>
        <v>650835</v>
      </c>
      <c r="AC37" s="165">
        <f>ROUND(AC89*Содержание!$H$8*(1+$H$14)*(1-$H$15)*(1-$H$16),0)</f>
        <v>661613</v>
      </c>
      <c r="AD37" s="165">
        <f>ROUND(AD89*Содержание!$H$8*(1+$H$14)*(1-$H$15)*(1-$H$16),0)</f>
        <v>672393</v>
      </c>
      <c r="AE37" s="165">
        <f>ROUND(AE89*Содержание!$H$8*(1+$H$14)*(1-$H$15)*(1-$H$16),0)</f>
        <v>683335</v>
      </c>
      <c r="AF37" s="165">
        <f>ROUND(AF89*Содержание!$H$8*(1+$H$14)*(1-$H$15)*(1-$H$16),0)</f>
        <v>759763</v>
      </c>
      <c r="AG37" s="165">
        <f>ROUND(AG89*Содержание!$H$8*(1+$H$14)*(1-$H$15)*(1-$H$16),0)</f>
        <v>767487</v>
      </c>
      <c r="AH37" s="165">
        <f>ROUND(AH89*Содержание!$H$8*(1+$H$14)*(1-$H$15)*(1-$H$16),0)</f>
        <v>820905</v>
      </c>
      <c r="AI37" s="165">
        <f>ROUND(AI89*Содержание!$H$8*(1+$H$14)*(1-$H$15)*(1-$H$16),0)</f>
        <v>829432</v>
      </c>
      <c r="AJ37" s="165">
        <f>ROUND(AJ89*Содержание!$H$8*(1+$H$14)*(1-$H$15)*(1-$H$16),0)</f>
        <v>858392</v>
      </c>
      <c r="AK37" s="165">
        <f>ROUND(AK89*Содержание!$H$8*(1+$H$14)*(1-$H$15)*(1-$H$16),0)</f>
        <v>866759</v>
      </c>
      <c r="AL37" s="165">
        <f>ROUND(AL89*Содержание!$H$8*(1+$H$14)*(1-$H$15)*(1-$H$16),0)</f>
        <v>890090</v>
      </c>
      <c r="AM37" s="165">
        <f>ROUND(AM89*Содержание!$H$8*(1+$H$14)*(1-$H$15)*(1-$H$16),0)</f>
        <v>911167</v>
      </c>
      <c r="AN37" s="165">
        <f>ROUND(AN89*Содержание!$H$8*(1+$H$14)*(1-$H$15)*(1-$H$16),0)</f>
        <v>912454</v>
      </c>
      <c r="AO37" s="165">
        <f>ROUND(AO89*Содержание!$H$8*(1+$H$14)*(1-$H$15)*(1-$H$16),0)</f>
        <v>913259</v>
      </c>
      <c r="AP37" s="70"/>
      <c r="AQ37" s="109" t="s">
        <v>587</v>
      </c>
      <c r="AR37" s="13"/>
      <c r="AS37" s="93"/>
      <c r="AT37" s="93"/>
      <c r="AU37" s="93"/>
      <c r="AV37" s="109" t="s">
        <v>579</v>
      </c>
      <c r="AW37" s="93"/>
      <c r="AX37" s="93"/>
      <c r="AY37" s="93"/>
      <c r="AZ37" s="93"/>
    </row>
    <row r="38" spans="1:52">
      <c r="A38" s="160">
        <v>4000</v>
      </c>
      <c r="B38" s="165">
        <f>ROUND(B90*Содержание!$H$8*(1+$H$14)*(1-$H$15)*(1-$H$16),0)</f>
        <v>313994</v>
      </c>
      <c r="C38" s="165">
        <f>ROUND(C90*Содержание!$H$8*(1+$H$14)*(1-$H$15)*(1-$H$16),0)</f>
        <v>321716</v>
      </c>
      <c r="D38" s="165">
        <f>ROUND(D90*Содержание!$H$8*(1+$H$14)*(1-$H$15)*(1-$H$16),0)</f>
        <v>329589</v>
      </c>
      <c r="E38" s="165">
        <f>ROUND(E90*Содержание!$H$8*(1+$H$14)*(1-$H$15)*(1-$H$16),0)</f>
        <v>341266</v>
      </c>
      <c r="F38" s="165">
        <f>ROUND(F90*Содержание!$H$8*(1+$H$14)*(1-$H$15)*(1-$H$16),0)</f>
        <v>357899</v>
      </c>
      <c r="G38" s="165">
        <f>ROUND(G90*Содержание!$H$8*(1+$H$14)*(1-$H$15)*(1-$H$16),0)</f>
        <v>378189</v>
      </c>
      <c r="H38" s="165">
        <f>ROUND(H90*Содержание!$H$8*(1+$H$14)*(1-$H$15)*(1-$H$16),0)</f>
        <v>385151</v>
      </c>
      <c r="I38" s="165">
        <f>ROUND(I90*Содержание!$H$8*(1+$H$14)*(1-$H$15)*(1-$H$16),0)</f>
        <v>397257</v>
      </c>
      <c r="J38" s="165">
        <f>ROUND(J90*Содержание!$H$8*(1+$H$14)*(1-$H$15)*(1-$H$16),0)</f>
        <v>423151</v>
      </c>
      <c r="K38" s="165">
        <f>ROUND(K90*Содержание!$H$8*(1+$H$14)*(1-$H$15)*(1-$H$16),0)</f>
        <v>431325</v>
      </c>
      <c r="L38" s="165">
        <f>ROUND(L90*Содержание!$H$8*(1+$H$14)*(1-$H$15)*(1-$H$16),0)</f>
        <v>440108</v>
      </c>
      <c r="M38" s="165">
        <f>ROUND(M90*Содержание!$H$8*(1+$H$14)*(1-$H$15)*(1-$H$16),0)</f>
        <v>458078</v>
      </c>
      <c r="N38" s="165">
        <f>ROUND(N90*Содержание!$H$8*(1+$H$14)*(1-$H$15)*(1-$H$16),0)</f>
        <v>475685</v>
      </c>
      <c r="O38" s="165">
        <f>ROUND(O90*Содержание!$H$8*(1+$H$14)*(1-$H$15)*(1-$H$16),0)</f>
        <v>502936</v>
      </c>
      <c r="P38" s="165">
        <f>ROUND(P90*Содержание!$H$8*(1+$H$14)*(1-$H$15)*(1-$H$16),0)</f>
        <v>511718</v>
      </c>
      <c r="Q38" s="165">
        <f>ROUND(Q90*Содержание!$H$8*(1+$H$14)*(1-$H$15)*(1-$H$16),0)</f>
        <v>520044</v>
      </c>
      <c r="R38" s="165">
        <f>ROUND(R90*Содержание!$H$8*(1+$H$14)*(1-$H$15)*(1-$H$16),0)</f>
        <v>542871</v>
      </c>
      <c r="S38" s="165">
        <f>ROUND(S90*Содержание!$H$8*(1+$H$14)*(1-$H$15)*(1-$H$16),0)</f>
        <v>552044</v>
      </c>
      <c r="T38" s="165">
        <f>ROUND(T90*Содержание!$H$8*(1+$H$14)*(1-$H$15)*(1-$H$16),0)</f>
        <v>560411</v>
      </c>
      <c r="U38" s="165">
        <f>ROUND(U90*Содержание!$H$8*(1+$H$14)*(1-$H$15)*(1-$H$16),0)</f>
        <v>586314</v>
      </c>
      <c r="V38" s="165">
        <f>ROUND(V90*Содержание!$H$8*(1+$H$14)*(1-$H$15)*(1-$H$16),0)</f>
        <v>594520</v>
      </c>
      <c r="W38" s="165">
        <f>ROUND(W90*Содержание!$H$8*(1+$H$14)*(1-$H$15)*(1-$H$16),0)</f>
        <v>618975</v>
      </c>
      <c r="X38" s="165">
        <f>ROUND(X90*Содержание!$H$8*(1+$H$14)*(1-$H$15)*(1-$H$16),0)</f>
        <v>627823</v>
      </c>
      <c r="Y38" s="165">
        <f>ROUND(Y90*Содержание!$H$8*(1+$H$14)*(1-$H$15)*(1-$H$16),0)</f>
        <v>636838</v>
      </c>
      <c r="Z38" s="165">
        <f>ROUND(Z90*Содержание!$H$8*(1+$H$14)*(1-$H$15)*(1-$H$16),0)</f>
        <v>638768</v>
      </c>
      <c r="AA38" s="165">
        <f>ROUND(AA90*Содержание!$H$8*(1+$H$14)*(1-$H$15)*(1-$H$16),0)</f>
        <v>641180</v>
      </c>
      <c r="AB38" s="165">
        <f>ROUND(AB90*Содержание!$H$8*(1+$H$14)*(1-$H$15)*(1-$H$16),0)</f>
        <v>665477</v>
      </c>
      <c r="AC38" s="165">
        <f>ROUND(AC90*Содержание!$H$8*(1+$H$14)*(1-$H$15)*(1-$H$16),0)</f>
        <v>669661</v>
      </c>
      <c r="AD38" s="165">
        <f>ROUND(AD90*Содержание!$H$8*(1+$H$14)*(1-$H$15)*(1-$H$16),0)</f>
        <v>673359</v>
      </c>
      <c r="AE38" s="165">
        <f>ROUND(AE90*Содержание!$H$8*(1+$H$14)*(1-$H$15)*(1-$H$16),0)</f>
        <v>744319</v>
      </c>
      <c r="AF38" s="165">
        <f>ROUND(AF90*Содержание!$H$8*(1+$H$14)*(1-$H$15)*(1-$H$16),0)</f>
        <v>765234</v>
      </c>
      <c r="AG38" s="165">
        <f>ROUND(AG90*Содержание!$H$8*(1+$H$14)*(1-$H$15)*(1-$H$16),0)</f>
        <v>772796</v>
      </c>
      <c r="AH38" s="165">
        <f>ROUND(AH90*Содержание!$H$8*(1+$H$14)*(1-$H$15)*(1-$H$16),0)</f>
        <v>820905</v>
      </c>
      <c r="AI38" s="165">
        <f>ROUND(AI90*Содержание!$H$8*(1+$H$14)*(1-$H$15)*(1-$H$16),0)</f>
        <v>839087</v>
      </c>
      <c r="AJ38" s="165">
        <f>ROUND(AJ90*Содержание!$H$8*(1+$H$14)*(1-$H$15)*(1-$H$16),0)</f>
        <v>858392</v>
      </c>
      <c r="AK38" s="165">
        <f>ROUND(AK90*Содержание!$H$8*(1+$H$14)*(1-$H$15)*(1-$H$16),0)</f>
        <v>872392</v>
      </c>
      <c r="AL38" s="165">
        <f>ROUND(AL90*Содержание!$H$8*(1+$H$14)*(1-$H$15)*(1-$H$16),0)</f>
        <v>890571</v>
      </c>
      <c r="AM38" s="165">
        <f>ROUND(AM90*Содержание!$H$8*(1+$H$14)*(1-$H$15)*(1-$H$16),0)</f>
        <v>911167</v>
      </c>
      <c r="AN38" s="165">
        <f>ROUND(AN90*Содержание!$H$8*(1+$H$14)*(1-$H$15)*(1-$H$16),0)</f>
        <v>912778</v>
      </c>
      <c r="AO38" s="165">
        <f>ROUND(AO90*Содержание!$H$8*(1+$H$14)*(1-$H$15)*(1-$H$16),0)</f>
        <v>914708</v>
      </c>
      <c r="AP38" s="70"/>
      <c r="AQ38" s="109" t="s">
        <v>282</v>
      </c>
      <c r="AR38" s="13"/>
      <c r="AS38" s="93"/>
      <c r="AT38" s="93"/>
      <c r="AU38" s="93"/>
      <c r="AV38" s="109" t="s">
        <v>275</v>
      </c>
      <c r="AW38" s="93"/>
      <c r="AX38" s="93"/>
      <c r="AY38" s="93"/>
      <c r="AZ38" s="93"/>
    </row>
    <row r="39" spans="1:52">
      <c r="A39" s="160">
        <v>4125</v>
      </c>
      <c r="B39" s="165">
        <f>ROUND(B91*Содержание!$H$8*(1+$H$14)*(1-$H$15)*(1-$H$16),0)</f>
        <v>318535</v>
      </c>
      <c r="C39" s="165">
        <f>ROUND(C91*Содержание!$H$8*(1+$H$14)*(1-$H$15)*(1-$H$16),0)</f>
        <v>326106</v>
      </c>
      <c r="D39" s="165">
        <f>ROUND(D91*Содержание!$H$8*(1+$H$14)*(1-$H$15)*(1-$H$16),0)</f>
        <v>333677</v>
      </c>
      <c r="E39" s="165">
        <f>ROUND(E91*Содержание!$H$8*(1+$H$14)*(1-$H$15)*(1-$H$16),0)</f>
        <v>346093</v>
      </c>
      <c r="F39" s="165">
        <f>ROUND(F91*Содержание!$H$8*(1+$H$14)*(1-$H$15)*(1-$H$16),0)</f>
        <v>367437</v>
      </c>
      <c r="G39" s="165">
        <f>ROUND(G91*Содержание!$H$8*(1+$H$14)*(1-$H$15)*(1-$H$16),0)</f>
        <v>392722</v>
      </c>
      <c r="H39" s="165">
        <f>ROUND(H91*Содержание!$H$8*(1+$H$14)*(1-$H$15)*(1-$H$16),0)</f>
        <v>401351</v>
      </c>
      <c r="I39" s="165">
        <f>ROUND(I91*Содержание!$H$8*(1+$H$14)*(1-$H$15)*(1-$H$16),0)</f>
        <v>414959</v>
      </c>
      <c r="J39" s="165">
        <f>ROUND(J91*Содержание!$H$8*(1+$H$14)*(1-$H$15)*(1-$H$16),0)</f>
        <v>440562</v>
      </c>
      <c r="K39" s="165">
        <f>ROUND(K91*Содержание!$H$8*(1+$H$14)*(1-$H$15)*(1-$H$16),0)</f>
        <v>447676</v>
      </c>
      <c r="L39" s="165">
        <f>ROUND(L91*Содержание!$H$8*(1+$H$14)*(1-$H$15)*(1-$H$16),0)</f>
        <v>456611</v>
      </c>
      <c r="M39" s="165">
        <f>ROUND(M91*Содержание!$H$8*(1+$H$14)*(1-$H$15)*(1-$H$16),0)</f>
        <v>475292</v>
      </c>
      <c r="N39" s="165">
        <f>ROUND(N91*Содержание!$H$8*(1+$H$14)*(1-$H$15)*(1-$H$16),0)</f>
        <v>491882</v>
      </c>
      <c r="O39" s="165">
        <f>ROUND(O91*Содержание!$H$8*(1+$H$14)*(1-$H$15)*(1-$H$16),0)</f>
        <v>518226</v>
      </c>
      <c r="P39" s="165">
        <f>ROUND(P91*Содержание!$H$8*(1+$H$14)*(1-$H$15)*(1-$H$16),0)</f>
        <v>529432</v>
      </c>
      <c r="Q39" s="165">
        <f>ROUND(Q91*Содержание!$H$8*(1+$H$14)*(1-$H$15)*(1-$H$16),0)</f>
        <v>539727</v>
      </c>
      <c r="R39" s="165">
        <f>ROUND(R91*Содержание!$H$8*(1+$H$14)*(1-$H$15)*(1-$H$16),0)</f>
        <v>564594</v>
      </c>
      <c r="S39" s="165">
        <f>ROUND(S91*Содержание!$H$8*(1+$H$14)*(1-$H$15)*(1-$H$16),0)</f>
        <v>574244</v>
      </c>
      <c r="T39" s="165">
        <f>ROUND(T91*Содержание!$H$8*(1+$H$14)*(1-$H$15)*(1-$H$16),0)</f>
        <v>582455</v>
      </c>
      <c r="U39" s="165">
        <f>ROUND(U91*Содержание!$H$8*(1+$H$14)*(1-$H$15)*(1-$H$16),0)</f>
        <v>607069</v>
      </c>
      <c r="V39" s="165">
        <f>ROUND(V91*Содержание!$H$8*(1+$H$14)*(1-$H$15)*(1-$H$16),0)</f>
        <v>615117</v>
      </c>
      <c r="W39" s="165">
        <f>ROUND(W91*Содержание!$H$8*(1+$H$14)*(1-$H$15)*(1-$H$16),0)</f>
        <v>635710</v>
      </c>
      <c r="X39" s="165">
        <f>ROUND(X91*Содержание!$H$8*(1+$H$14)*(1-$H$15)*(1-$H$16),0)</f>
        <v>650192</v>
      </c>
      <c r="Y39" s="165">
        <f>ROUND(Y91*Содержание!$H$8*(1+$H$14)*(1-$H$15)*(1-$H$16),0)</f>
        <v>658878</v>
      </c>
      <c r="Z39" s="165">
        <f>ROUND(Z91*Содержание!$H$8*(1+$H$14)*(1-$H$15)*(1-$H$16),0)</f>
        <v>660487</v>
      </c>
      <c r="AA39" s="165">
        <f>ROUND(AA91*Содержание!$H$8*(1+$H$14)*(1-$H$15)*(1-$H$16),0)</f>
        <v>663545</v>
      </c>
      <c r="AB39" s="165">
        <f>ROUND(AB91*Содержание!$H$8*(1+$H$14)*(1-$H$15)*(1-$H$16),0)</f>
        <v>665638</v>
      </c>
      <c r="AC39" s="165">
        <f>ROUND(AC91*Содержание!$H$8*(1+$H$14)*(1-$H$15)*(1-$H$16),0)</f>
        <v>675775</v>
      </c>
      <c r="AD39" s="165">
        <f>ROUND(AD91*Содержание!$H$8*(1+$H$14)*(1-$H$15)*(1-$H$16),0)</f>
        <v>730318</v>
      </c>
      <c r="AE39" s="165">
        <f>ROUND(AE91*Содержание!$H$8*(1+$H$14)*(1-$H$15)*(1-$H$16),0)</f>
        <v>767002</v>
      </c>
      <c r="AF39" s="165">
        <f>ROUND(AF91*Содержание!$H$8*(1+$H$14)*(1-$H$15)*(1-$H$16),0)</f>
        <v>773921</v>
      </c>
      <c r="AG39" s="165">
        <f>ROUND(AG91*Содержание!$H$8*(1+$H$14)*(1-$H$15)*(1-$H$16),0)</f>
        <v>781645</v>
      </c>
      <c r="AH39" s="165">
        <f>ROUND(AH91*Содержание!$H$8*(1+$H$14)*(1-$H$15)*(1-$H$16),0)</f>
        <v>841015</v>
      </c>
      <c r="AI39" s="165">
        <f>ROUND(AI91*Содержание!$H$8*(1+$H$14)*(1-$H$15)*(1-$H$16),0)</f>
        <v>842625</v>
      </c>
      <c r="AJ39" s="165">
        <f>ROUND(AJ91*Содержание!$H$8*(1+$H$14)*(1-$H$15)*(1-$H$16),0)</f>
        <v>859036</v>
      </c>
      <c r="AK39" s="165">
        <f>ROUND(AK91*Содержание!$H$8*(1+$H$14)*(1-$H$15)*(1-$H$16),0)</f>
        <v>883170</v>
      </c>
      <c r="AL39" s="165">
        <f>ROUND(AL91*Содержание!$H$8*(1+$H$14)*(1-$H$15)*(1-$H$16),0)</f>
        <v>891540</v>
      </c>
      <c r="AM39" s="165">
        <f>ROUND(AM91*Содержание!$H$8*(1+$H$14)*(1-$H$15)*(1-$H$16),0)</f>
        <v>911652</v>
      </c>
      <c r="AN39" s="165">
        <f>ROUND(AN91*Содержание!$H$8*(1+$H$14)*(1-$H$15)*(1-$H$16),0)</f>
        <v>912938</v>
      </c>
      <c r="AO39" s="165">
        <f>ROUND(AO91*Содержание!$H$8*(1+$H$14)*(1-$H$15)*(1-$H$16),0)</f>
        <v>956059</v>
      </c>
      <c r="AP39" s="70"/>
      <c r="AQ39" s="1"/>
      <c r="AR39" s="1"/>
      <c r="AS39" s="1"/>
      <c r="AT39" s="1"/>
      <c r="AU39" s="1"/>
      <c r="AV39" s="1"/>
      <c r="AW39" s="93"/>
      <c r="AX39" s="93"/>
      <c r="AY39" s="93"/>
      <c r="AZ39" s="93"/>
    </row>
    <row r="40" spans="1:52">
      <c r="A40" s="160">
        <v>4250</v>
      </c>
      <c r="B40" s="165">
        <f>ROUND(B92*Содержание!$H$8*(1+$H$14)*(1-$H$15)*(1-$H$16),0)</f>
        <v>322627</v>
      </c>
      <c r="C40" s="165">
        <f>ROUND(C92*Содержание!$H$8*(1+$H$14)*(1-$H$15)*(1-$H$16),0)</f>
        <v>330346</v>
      </c>
      <c r="D40" s="165">
        <f>ROUND(D92*Содержание!$H$8*(1+$H$14)*(1-$H$15)*(1-$H$16),0)</f>
        <v>338068</v>
      </c>
      <c r="E40" s="165">
        <f>ROUND(E92*Содержание!$H$8*(1+$H$14)*(1-$H$15)*(1-$H$16),0)</f>
        <v>359928</v>
      </c>
      <c r="F40" s="165">
        <f>ROUND(F92*Содержание!$H$8*(1+$H$14)*(1-$H$15)*(1-$H$16),0)</f>
        <v>375859</v>
      </c>
      <c r="G40" s="165">
        <f>ROUND(G92*Содержание!$H$8*(1+$H$14)*(1-$H$15)*(1-$H$16),0)</f>
        <v>397567</v>
      </c>
      <c r="H40" s="165">
        <f>ROUND(H92*Содержание!$H$8*(1+$H$14)*(1-$H$15)*(1-$H$16),0)</f>
        <v>406197</v>
      </c>
      <c r="I40" s="165">
        <f>ROUND(I92*Содержание!$H$8*(1+$H$14)*(1-$H$15)*(1-$H$16),0)</f>
        <v>419460</v>
      </c>
      <c r="J40" s="165">
        <f>ROUND(J92*Содержание!$H$8*(1+$H$14)*(1-$H$15)*(1-$H$16),0)</f>
        <v>445861</v>
      </c>
      <c r="K40" s="165">
        <f>ROUND(K92*Содержание!$H$8*(1+$H$14)*(1-$H$15)*(1-$H$16),0)</f>
        <v>453128</v>
      </c>
      <c r="L40" s="165">
        <f>ROUND(L92*Содержание!$H$8*(1+$H$14)*(1-$H$15)*(1-$H$16),0)</f>
        <v>462215</v>
      </c>
      <c r="M40" s="165">
        <f>ROUND(M92*Содержание!$H$8*(1+$H$14)*(1-$H$15)*(1-$H$16),0)</f>
        <v>480444</v>
      </c>
      <c r="N40" s="165">
        <f>ROUND(N92*Содержание!$H$8*(1+$H$14)*(1-$H$15)*(1-$H$16),0)</f>
        <v>497791</v>
      </c>
      <c r="O40" s="165">
        <f>ROUND(O92*Содержание!$H$8*(1+$H$14)*(1-$H$15)*(1-$H$16),0)</f>
        <v>524283</v>
      </c>
      <c r="P40" s="165">
        <f>ROUND(P92*Содержание!$H$8*(1+$H$14)*(1-$H$15)*(1-$H$16),0)</f>
        <v>534276</v>
      </c>
      <c r="Q40" s="165">
        <f>ROUND(Q92*Содержание!$H$8*(1+$H$14)*(1-$H$15)*(1-$H$16),0)</f>
        <v>544422</v>
      </c>
      <c r="R40" s="165">
        <f>ROUND(R92*Содержание!$H$8*(1+$H$14)*(1-$H$15)*(1-$H$16),0)</f>
        <v>569098</v>
      </c>
      <c r="S40" s="165">
        <f>ROUND(S92*Содержание!$H$8*(1+$H$14)*(1-$H$15)*(1-$H$16),0)</f>
        <v>579073</v>
      </c>
      <c r="T40" s="165">
        <f>ROUND(T92*Содержание!$H$8*(1+$H$14)*(1-$H$15)*(1-$H$16),0)</f>
        <v>587600</v>
      </c>
      <c r="U40" s="165">
        <f>ROUND(U92*Содержание!$H$8*(1+$H$14)*(1-$H$15)*(1-$H$16),0)</f>
        <v>615117</v>
      </c>
      <c r="V40" s="165">
        <f>ROUND(V92*Содержание!$H$8*(1+$H$14)*(1-$H$15)*(1-$H$16),0)</f>
        <v>622676</v>
      </c>
      <c r="W40" s="165">
        <f>ROUND(W92*Содержание!$H$8*(1+$H$14)*(1-$H$15)*(1-$H$16),0)</f>
        <v>648902</v>
      </c>
      <c r="X40" s="165">
        <f>ROUND(X92*Содержание!$H$8*(1+$H$14)*(1-$H$15)*(1-$H$16),0)</f>
        <v>657432</v>
      </c>
      <c r="Y40" s="165">
        <f>ROUND(Y92*Содержание!$H$8*(1+$H$14)*(1-$H$15)*(1-$H$16),0)</f>
        <v>666440</v>
      </c>
      <c r="Z40" s="165">
        <f>ROUND(Z92*Содержание!$H$8*(1+$H$14)*(1-$H$15)*(1-$H$16),0)</f>
        <v>669661</v>
      </c>
      <c r="AA40" s="165">
        <f>ROUND(AA92*Содержание!$H$8*(1+$H$14)*(1-$H$15)*(1-$H$16),0)</f>
        <v>672557</v>
      </c>
      <c r="AB40" s="165">
        <f>ROUND(AB92*Содержание!$H$8*(1+$H$14)*(1-$H$15)*(1-$H$16),0)</f>
        <v>679636</v>
      </c>
      <c r="AC40" s="165">
        <f>ROUND(AC92*Содержание!$H$8*(1+$H$14)*(1-$H$15)*(1-$H$16),0)</f>
        <v>732570</v>
      </c>
      <c r="AD40" s="165">
        <f>ROUND(AD92*Содержание!$H$8*(1+$H$14)*(1-$H$15)*(1-$H$16),0)</f>
        <v>767487</v>
      </c>
      <c r="AE40" s="165">
        <f>ROUND(AE92*Содержание!$H$8*(1+$H$14)*(1-$H$15)*(1-$H$16),0)</f>
        <v>777783</v>
      </c>
      <c r="AF40" s="165">
        <f>ROUND(AF92*Содержание!$H$8*(1+$H$14)*(1-$H$15)*(1-$H$16),0)</f>
        <v>816883</v>
      </c>
      <c r="AG40" s="165">
        <f>ROUND(AG92*Содержание!$H$8*(1+$H$14)*(1-$H$15)*(1-$H$16),0)</f>
        <v>824767</v>
      </c>
      <c r="AH40" s="165">
        <f>ROUND(AH92*Содержание!$H$8*(1+$H$14)*(1-$H$15)*(1-$H$16),0)</f>
        <v>842302</v>
      </c>
      <c r="AI40" s="165">
        <f>ROUND(AI92*Содержание!$H$8*(1+$H$14)*(1-$H$15)*(1-$H$16),0)</f>
        <v>860322</v>
      </c>
      <c r="AJ40" s="165">
        <f>ROUND(AJ92*Содержание!$H$8*(1+$H$14)*(1-$H$15)*(1-$H$16),0)</f>
        <v>869491</v>
      </c>
      <c r="AK40" s="165">
        <f>ROUND(AK92*Содержание!$H$8*(1+$H$14)*(1-$H$15)*(1-$H$16),0)</f>
        <v>893307</v>
      </c>
      <c r="AL40" s="165">
        <f>ROUND(AL92*Содержание!$H$8*(1+$H$14)*(1-$H$15)*(1-$H$16),0)</f>
        <v>904891</v>
      </c>
      <c r="AM40" s="165">
        <f>ROUND(AM92*Содержание!$H$8*(1+$H$14)*(1-$H$15)*(1-$H$16),0)</f>
        <v>912778</v>
      </c>
      <c r="AN40" s="165">
        <f>ROUND(AN92*Содержание!$H$8*(1+$H$14)*(1-$H$15)*(1-$H$16),0)</f>
        <v>959600</v>
      </c>
      <c r="AO40" s="165">
        <f>ROUND(AO92*Содержание!$H$8*(1+$H$14)*(1-$H$15)*(1-$H$16),0)</f>
        <v>960082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ROUND(B93*Содержание!$H$8*(1+$H$14)*(1-$H$15)*(1-$H$16),0)</f>
        <v>326711</v>
      </c>
      <c r="C41" s="165">
        <f>ROUND(C93*Содержание!$H$8*(1+$H$14)*(1-$H$15)*(1-$H$16),0)</f>
        <v>333983</v>
      </c>
      <c r="D41" s="165">
        <f>ROUND(D93*Содержание!$H$8*(1+$H$14)*(1-$H$15)*(1-$H$16),0)</f>
        <v>341245</v>
      </c>
      <c r="E41" s="165">
        <f>ROUND(E93*Содержание!$H$8*(1+$H$14)*(1-$H$15)*(1-$H$16),0)</f>
        <v>362184</v>
      </c>
      <c r="F41" s="165">
        <f>ROUND(F93*Содержание!$H$8*(1+$H$14)*(1-$H$15)*(1-$H$16),0)</f>
        <v>378594</v>
      </c>
      <c r="G41" s="165">
        <f>ROUND(G93*Содержание!$H$8*(1+$H$14)*(1-$H$15)*(1-$H$16),0)</f>
        <v>400291</v>
      </c>
      <c r="H41" s="165">
        <f>ROUND(H93*Содержание!$H$8*(1+$H$14)*(1-$H$15)*(1-$H$16),0)</f>
        <v>409982</v>
      </c>
      <c r="I41" s="165">
        <f>ROUND(I93*Содержание!$H$8*(1+$H$14)*(1-$H$15)*(1-$H$16),0)</f>
        <v>424611</v>
      </c>
      <c r="J41" s="165">
        <f>ROUND(J93*Содержание!$H$8*(1+$H$14)*(1-$H$15)*(1-$H$16),0)</f>
        <v>451311</v>
      </c>
      <c r="K41" s="165">
        <f>ROUND(K93*Содержание!$H$8*(1+$H$14)*(1-$H$15)*(1-$H$16),0)</f>
        <v>458881</v>
      </c>
      <c r="L41" s="165">
        <f>ROUND(L93*Содержание!$H$8*(1+$H$14)*(1-$H$15)*(1-$H$16),0)</f>
        <v>467965</v>
      </c>
      <c r="M41" s="165">
        <f>ROUND(M93*Содержание!$H$8*(1+$H$14)*(1-$H$15)*(1-$H$16),0)</f>
        <v>486718</v>
      </c>
      <c r="N41" s="165">
        <f>ROUND(N93*Содержание!$H$8*(1+$H$14)*(1-$H$15)*(1-$H$16),0)</f>
        <v>504301</v>
      </c>
      <c r="O41" s="165">
        <f>ROUND(O93*Содержание!$H$8*(1+$H$14)*(1-$H$15)*(1-$H$16),0)</f>
        <v>531096</v>
      </c>
      <c r="P41" s="165">
        <f>ROUND(P93*Содержание!$H$8*(1+$H$14)*(1-$H$15)*(1-$H$16),0)</f>
        <v>541241</v>
      </c>
      <c r="Q41" s="165">
        <f>ROUND(Q93*Содержание!$H$8*(1+$H$14)*(1-$H$15)*(1-$H$16),0)</f>
        <v>567808</v>
      </c>
      <c r="R41" s="165">
        <f>ROUND(R93*Содержание!$H$8*(1+$H$14)*(1-$H$15)*(1-$H$16),0)</f>
        <v>575051</v>
      </c>
      <c r="S41" s="165">
        <f>ROUND(S93*Содержание!$H$8*(1+$H$14)*(1-$H$15)*(1-$H$16),0)</f>
        <v>585991</v>
      </c>
      <c r="T41" s="165">
        <f>ROUND(T93*Содержание!$H$8*(1+$H$14)*(1-$H$15)*(1-$H$16),0)</f>
        <v>595162</v>
      </c>
      <c r="U41" s="165">
        <f>ROUND(U93*Содержание!$H$8*(1+$H$14)*(1-$H$15)*(1-$H$16),0)</f>
        <v>622355</v>
      </c>
      <c r="V41" s="165">
        <f>ROUND(V93*Содержание!$H$8*(1+$H$14)*(1-$H$15)*(1-$H$16),0)</f>
        <v>630558</v>
      </c>
      <c r="W41" s="165">
        <f>ROUND(W93*Содержание!$H$8*(1+$H$14)*(1-$H$15)*(1-$H$16),0)</f>
        <v>651002</v>
      </c>
      <c r="X41" s="165">
        <f>ROUND(X93*Содержание!$H$8*(1+$H$14)*(1-$H$15)*(1-$H$16),0)</f>
        <v>660239</v>
      </c>
      <c r="Y41" s="165">
        <f>ROUND(Y93*Содержание!$H$8*(1+$H$14)*(1-$H$15)*(1-$H$16),0)</f>
        <v>694437</v>
      </c>
      <c r="Z41" s="165">
        <f>ROUND(Z93*Содержание!$H$8*(1+$H$14)*(1-$H$15)*(1-$H$16),0)</f>
        <v>687520</v>
      </c>
      <c r="AA41" s="165">
        <f>ROUND(AA93*Содержание!$H$8*(1+$H$14)*(1-$H$15)*(1-$H$16),0)</f>
        <v>697784</v>
      </c>
      <c r="AB41" s="165">
        <f>ROUND(AB93*Содержание!$H$8*(1+$H$14)*(1-$H$15)*(1-$H$16),0)</f>
        <v>732892</v>
      </c>
      <c r="AC41" s="165">
        <f>ROUND(AC93*Содержание!$H$8*(1+$H$14)*(1-$H$15)*(1-$H$16),0)</f>
        <v>771025</v>
      </c>
      <c r="AD41" s="165">
        <f>ROUND(AD93*Содержание!$H$8*(1+$H$14)*(1-$H$15)*(1-$H$16),0)</f>
        <v>779389</v>
      </c>
      <c r="AE41" s="165">
        <f>ROUND(AE93*Содержание!$H$8*(1+$H$14)*(1-$H$15)*(1-$H$16),0)</f>
        <v>821706</v>
      </c>
      <c r="AF41" s="165">
        <f>ROUND(AF93*Содержание!$H$8*(1+$H$14)*(1-$H$15)*(1-$H$16),0)</f>
        <v>826699</v>
      </c>
      <c r="AG41" s="165">
        <f>ROUND(AG93*Содержание!$H$8*(1+$H$14)*(1-$H$15)*(1-$H$16),0)</f>
        <v>836834</v>
      </c>
      <c r="AH41" s="165">
        <f>ROUND(AH93*Содержание!$H$8*(1+$H$14)*(1-$H$15)*(1-$H$16),0)</f>
        <v>890571</v>
      </c>
      <c r="AI41" s="165">
        <f>ROUND(AI93*Содержание!$H$8*(1+$H$14)*(1-$H$15)*(1-$H$16),0)</f>
        <v>891696</v>
      </c>
      <c r="AJ41" s="165">
        <f>ROUND(AJ93*Содержание!$H$8*(1+$H$14)*(1-$H$15)*(1-$H$16),0)</f>
        <v>893307</v>
      </c>
      <c r="AK41" s="165">
        <f>ROUND(AK93*Содержание!$H$8*(1+$H$14)*(1-$H$15)*(1-$H$16),0)</f>
        <v>904088</v>
      </c>
      <c r="AL41" s="165">
        <f>ROUND(AL93*Содержание!$H$8*(1+$H$14)*(1-$H$15)*(1-$H$16),0)</f>
        <v>915030</v>
      </c>
      <c r="AM41" s="165">
        <f>ROUND(AM93*Содержание!$H$8*(1+$H$14)*(1-$H$15)*(1-$H$16),0)</f>
        <v>952198</v>
      </c>
      <c r="AN41" s="165">
        <f>ROUND(AN93*Содержание!$H$8*(1+$H$14)*(1-$H$15)*(1-$H$16),0)</f>
        <v>959920</v>
      </c>
      <c r="AO41" s="165">
        <f>ROUND(AO93*Содержание!$H$8*(1+$H$14)*(1-$H$15)*(1-$H$16),0)</f>
        <v>961207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ROUND(B94*Содержание!$H$8*(1+$H$14)*(1-$H$15)*(1-$H$16),0)</f>
        <v>349120</v>
      </c>
      <c r="C42" s="165">
        <f>ROUND(C94*Содержание!$H$8*(1+$H$14)*(1-$H$15)*(1-$H$16),0)</f>
        <v>357749</v>
      </c>
      <c r="D42" s="165">
        <f>ROUND(D94*Содержание!$H$8*(1+$H$14)*(1-$H$15)*(1-$H$16),0)</f>
        <v>366831</v>
      </c>
      <c r="E42" s="165">
        <f>ROUND(E94*Содержание!$H$8*(1+$H$14)*(1-$H$15)*(1-$H$16),0)</f>
        <v>379236</v>
      </c>
      <c r="F42" s="165">
        <f>ROUND(F94*Содержание!$H$8*(1+$H$14)*(1-$H$15)*(1-$H$16),0)</f>
        <v>405138</v>
      </c>
      <c r="G42" s="165">
        <f>ROUND(G94*Содержание!$H$8*(1+$H$14)*(1-$H$15)*(1-$H$16),0)</f>
        <v>434203</v>
      </c>
      <c r="H42" s="165">
        <f>ROUND(H94*Содержание!$H$8*(1+$H$14)*(1-$H$15)*(1-$H$16),0)</f>
        <v>442985</v>
      </c>
      <c r="I42" s="165">
        <f>ROUND(I94*Содержание!$H$8*(1+$H$14)*(1-$H$15)*(1-$H$16),0)</f>
        <v>455341</v>
      </c>
      <c r="J42" s="165">
        <f>ROUND(J94*Содержание!$H$8*(1+$H$14)*(1-$H$15)*(1-$H$16),0)</f>
        <v>487495</v>
      </c>
      <c r="K42" s="165">
        <f>ROUND(K94*Содержание!$H$8*(1+$H$14)*(1-$H$15)*(1-$H$16),0)</f>
        <v>496881</v>
      </c>
      <c r="L42" s="165">
        <f>ROUND(L94*Содержание!$H$8*(1+$H$14)*(1-$H$15)*(1-$H$16),0)</f>
        <v>507782</v>
      </c>
      <c r="M42" s="165">
        <f>ROUND(M94*Содержание!$H$8*(1+$H$14)*(1-$H$15)*(1-$H$16),0)</f>
        <v>518075</v>
      </c>
      <c r="N42" s="165">
        <f>ROUND(N94*Содержание!$H$8*(1+$H$14)*(1-$H$15)*(1-$H$16),0)</f>
        <v>548205</v>
      </c>
      <c r="O42" s="165">
        <f>ROUND(O94*Содержание!$H$8*(1+$H$14)*(1-$H$15)*(1-$H$16),0)</f>
        <v>578938</v>
      </c>
      <c r="P42" s="165">
        <f>ROUND(P94*Содержание!$H$8*(1+$H$14)*(1-$H$15)*(1-$H$16),0)</f>
        <v>588778</v>
      </c>
      <c r="Q42" s="165">
        <f>ROUND(Q94*Содержание!$H$8*(1+$H$14)*(1-$H$15)*(1-$H$16),0)</f>
        <v>598619</v>
      </c>
      <c r="R42" s="165">
        <f>ROUND(R94*Содержание!$H$8*(1+$H$14)*(1-$H$15)*(1-$H$16),0)</f>
        <v>619967</v>
      </c>
      <c r="S42" s="165">
        <f>ROUND(S94*Содержание!$H$8*(1+$H$14)*(1-$H$15)*(1-$H$16),0)</f>
        <v>630716</v>
      </c>
      <c r="T42" s="165">
        <f>ROUND(T94*Содержание!$H$8*(1+$H$14)*(1-$H$15)*(1-$H$16),0)</f>
        <v>640252</v>
      </c>
      <c r="U42" s="165">
        <f>ROUND(U94*Содержание!$H$8*(1+$H$14)*(1-$H$15)*(1-$H$16),0)</f>
        <v>660650</v>
      </c>
      <c r="V42" s="165">
        <f>ROUND(V94*Содержание!$H$8*(1+$H$14)*(1-$H$15)*(1-$H$16),0)</f>
        <v>683176</v>
      </c>
      <c r="W42" s="165">
        <f>ROUND(W94*Содержание!$H$8*(1+$H$14)*(1-$H$15)*(1-$H$16),0)</f>
        <v>708534</v>
      </c>
      <c r="X42" s="165">
        <f>ROUND(X94*Содержание!$H$8*(1+$H$14)*(1-$H$15)*(1-$H$16),0)</f>
        <v>717919</v>
      </c>
      <c r="Y42" s="165">
        <f>ROUND(Y94*Содержание!$H$8*(1+$H$14)*(1-$H$15)*(1-$H$16),0)</f>
        <v>731124</v>
      </c>
      <c r="Z42" s="165">
        <f>ROUND(Z94*Содержание!$H$8*(1+$H$14)*(1-$H$15)*(1-$H$16),0)</f>
        <v>758799</v>
      </c>
      <c r="AA42" s="165">
        <f>ROUND(AA94*Содержание!$H$8*(1+$H$14)*(1-$H$15)*(1-$H$16),0)</f>
        <v>783739</v>
      </c>
      <c r="AB42" s="165">
        <f>ROUND(AB94*Содержание!$H$8*(1+$H$14)*(1-$H$15)*(1-$H$16),0)</f>
        <v>823638</v>
      </c>
      <c r="AC42" s="165">
        <f>ROUND(AC94*Содержание!$H$8*(1+$H$14)*(1-$H$15)*(1-$H$16),0)</f>
        <v>831845</v>
      </c>
      <c r="AD42" s="165">
        <f>ROUND(AD94*Содержание!$H$8*(1+$H$14)*(1-$H$15)*(1-$H$16),0)</f>
        <v>843751</v>
      </c>
      <c r="AE42" s="165">
        <f>ROUND(AE94*Содержание!$H$8*(1+$H$14)*(1-$H$15)*(1-$H$16),0)</f>
        <v>853888</v>
      </c>
      <c r="AF42" s="165">
        <f>ROUND(AF94*Содержание!$H$8*(1+$H$14)*(1-$H$15)*(1-$H$16),0)</f>
        <v>859357</v>
      </c>
      <c r="AG42" s="165">
        <f>ROUND(AG94*Содержание!$H$8*(1+$H$14)*(1-$H$15)*(1-$H$16),0)</f>
        <v>885747</v>
      </c>
      <c r="AH42" s="165">
        <f>ROUND(AH94*Содержание!$H$8*(1+$H$14)*(1-$H$15)*(1-$H$16),0)</f>
        <v>904570</v>
      </c>
      <c r="AI42" s="165">
        <f>ROUND(AI94*Содержание!$H$8*(1+$H$14)*(1-$H$15)*(1-$H$16),0)</f>
        <v>906663</v>
      </c>
      <c r="AJ42" s="165">
        <f>ROUND(AJ94*Содержание!$H$8*(1+$H$14)*(1-$H$15)*(1-$H$16),0)</f>
        <v>962493</v>
      </c>
      <c r="AK42" s="165">
        <f>ROUND(AK94*Содержание!$H$8*(1+$H$14)*(1-$H$15)*(1-$H$16),0)</f>
        <v>963944</v>
      </c>
      <c r="AL42" s="165">
        <f>ROUND(AL94*Содержание!$H$8*(1+$H$14)*(1-$H$15)*(1-$H$16),0)</f>
        <v>971344</v>
      </c>
      <c r="AM42" s="165">
        <f>ROUND(AM94*Содержание!$H$8*(1+$H$14)*(1-$H$15)*(1-$H$16),0)</f>
        <v>986148</v>
      </c>
      <c r="AN42" s="165">
        <f>ROUND(AN94*Содержание!$H$8*(1+$H$14)*(1-$H$15)*(1-$H$16),0)</f>
        <v>992260</v>
      </c>
      <c r="AO42" s="165">
        <f>ROUND(AO94*Содержание!$H$8*(1+$H$14)*(1-$H$15)*(1-$H$16),0)</f>
        <v>1022027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ROUND(B95*Содержание!$H$8*(1+$H$14)*(1-$H$15)*(1-$H$16),0)</f>
        <v>353207</v>
      </c>
      <c r="C43" s="165">
        <f>ROUND(C95*Содержание!$H$8*(1+$H$14)*(1-$H$15)*(1-$H$16),0)</f>
        <v>361685</v>
      </c>
      <c r="D43" s="165">
        <f>ROUND(D95*Содержание!$H$8*(1+$H$14)*(1-$H$15)*(1-$H$16),0)</f>
        <v>370621</v>
      </c>
      <c r="E43" s="165">
        <f>ROUND(E95*Содержание!$H$8*(1+$H$14)*(1-$H$15)*(1-$H$16),0)</f>
        <v>383742</v>
      </c>
      <c r="F43" s="165">
        <f>ROUND(F95*Содержание!$H$8*(1+$H$14)*(1-$H$15)*(1-$H$16),0)</f>
        <v>409678</v>
      </c>
      <c r="G43" s="165">
        <f>ROUND(G95*Содержание!$H$8*(1+$H$14)*(1-$H$15)*(1-$H$16),0)</f>
        <v>438749</v>
      </c>
      <c r="H43" s="165">
        <f>ROUND(H95*Содержание!$H$8*(1+$H$14)*(1-$H$15)*(1-$H$16),0)</f>
        <v>447979</v>
      </c>
      <c r="I43" s="165">
        <f>ROUND(I95*Содержание!$H$8*(1+$H$14)*(1-$H$15)*(1-$H$16),0)</f>
        <v>462420</v>
      </c>
      <c r="J43" s="165">
        <f>ROUND(J95*Содержание!$H$8*(1+$H$14)*(1-$H$15)*(1-$H$16),0)</f>
        <v>492795</v>
      </c>
      <c r="K43" s="165">
        <f>ROUND(K95*Содержание!$H$8*(1+$H$14)*(1-$H$15)*(1-$H$16),0)</f>
        <v>500819</v>
      </c>
      <c r="L43" s="165">
        <f>ROUND(L95*Содержание!$H$8*(1+$H$14)*(1-$H$15)*(1-$H$16),0)</f>
        <v>512174</v>
      </c>
      <c r="M43" s="165">
        <f>ROUND(M95*Содержание!$H$8*(1+$H$14)*(1-$H$15)*(1-$H$16),0)</f>
        <v>523676</v>
      </c>
      <c r="N43" s="165">
        <f>ROUND(N95*Содержание!$H$8*(1+$H$14)*(1-$H$15)*(1-$H$16),0)</f>
        <v>554866</v>
      </c>
      <c r="O43" s="165">
        <f>ROUND(O95*Содержание!$H$8*(1+$H$14)*(1-$H$15)*(1-$H$16),0)</f>
        <v>585296</v>
      </c>
      <c r="P43" s="165">
        <f>ROUND(P95*Содержание!$H$8*(1+$H$14)*(1-$H$15)*(1-$H$16),0)</f>
        <v>595287</v>
      </c>
      <c r="Q43" s="165">
        <f>ROUND(Q95*Содержание!$H$8*(1+$H$14)*(1-$H$15)*(1-$H$16),0)</f>
        <v>605283</v>
      </c>
      <c r="R43" s="165">
        <f>ROUND(R95*Содержание!$H$8*(1+$H$14)*(1-$H$15)*(1-$H$16),0)</f>
        <v>626781</v>
      </c>
      <c r="S43" s="165">
        <f>ROUND(S95*Содержание!$H$8*(1+$H$14)*(1-$H$15)*(1-$H$16),0)</f>
        <v>640373</v>
      </c>
      <c r="T43" s="165">
        <f>ROUND(T95*Содержание!$H$8*(1+$H$14)*(1-$H$15)*(1-$H$16),0)</f>
        <v>650192</v>
      </c>
      <c r="U43" s="165">
        <f>ROUND(U95*Содержание!$H$8*(1+$H$14)*(1-$H$15)*(1-$H$16),0)</f>
        <v>678831</v>
      </c>
      <c r="V43" s="165">
        <f>ROUND(V95*Содержание!$H$8*(1+$H$14)*(1-$H$15)*(1-$H$16),0)</f>
        <v>689127</v>
      </c>
      <c r="W43" s="165">
        <f>ROUND(W95*Содержание!$H$8*(1+$H$14)*(1-$H$15)*(1-$H$16),0)</f>
        <v>715344</v>
      </c>
      <c r="X43" s="165">
        <f>ROUND(X95*Содержание!$H$8*(1+$H$14)*(1-$H$15)*(1-$H$16),0)</f>
        <v>725790</v>
      </c>
      <c r="Y43" s="165">
        <f>ROUND(Y95*Содержание!$H$8*(1+$H$14)*(1-$H$15)*(1-$H$16),0)</f>
        <v>735482</v>
      </c>
      <c r="Z43" s="165">
        <f>ROUND(Z95*Содержание!$H$8*(1+$H$14)*(1-$H$15)*(1-$H$16),0)</f>
        <v>795321</v>
      </c>
      <c r="AA43" s="165">
        <f>ROUND(AA95*Содержание!$H$8*(1+$H$14)*(1-$H$15)*(1-$H$16),0)</f>
        <v>807712</v>
      </c>
      <c r="AB43" s="165">
        <f>ROUND(AB95*Содержание!$H$8*(1+$H$14)*(1-$H$15)*(1-$H$16),0)</f>
        <v>832649</v>
      </c>
      <c r="AC43" s="165">
        <f>ROUND(AC95*Содержание!$H$8*(1+$H$14)*(1-$H$15)*(1-$H$16),0)</f>
        <v>844073</v>
      </c>
      <c r="AD43" s="165">
        <f>ROUND(AD95*Содержание!$H$8*(1+$H$14)*(1-$H$15)*(1-$H$16),0)</f>
        <v>855015</v>
      </c>
      <c r="AE43" s="165">
        <f>ROUND(AE95*Содержание!$H$8*(1+$H$14)*(1-$H$15)*(1-$H$16),0)</f>
        <v>860647</v>
      </c>
      <c r="AF43" s="165">
        <f>ROUND(AF95*Содержание!$H$8*(1+$H$14)*(1-$H$15)*(1-$H$16),0)</f>
        <v>887034</v>
      </c>
      <c r="AG43" s="165">
        <f>ROUND(AG95*Содержание!$H$8*(1+$H$14)*(1-$H$15)*(1-$H$16),0)</f>
        <v>895884</v>
      </c>
      <c r="AH43" s="165">
        <f>ROUND(AH95*Содержание!$H$8*(1+$H$14)*(1-$H$15)*(1-$H$16),0)</f>
        <v>914870</v>
      </c>
      <c r="AI43" s="165">
        <f>ROUND(AI95*Содержание!$H$8*(1+$H$14)*(1-$H$15)*(1-$H$16),0)</f>
        <v>926614</v>
      </c>
      <c r="AJ43" s="165">
        <f>ROUND(AJ95*Содержание!$H$8*(1+$H$14)*(1-$H$15)*(1-$H$16),0)</f>
        <v>969577</v>
      </c>
      <c r="AK43" s="165">
        <f>ROUND(AK95*Содержание!$H$8*(1+$H$14)*(1-$H$15)*(1-$H$16),0)</f>
        <v>971344</v>
      </c>
      <c r="AL43" s="165">
        <f>ROUND(AL95*Содержание!$H$8*(1+$H$14)*(1-$H$15)*(1-$H$16),0)</f>
        <v>978903</v>
      </c>
      <c r="AM43" s="165">
        <f>ROUND(AM95*Содержание!$H$8*(1+$H$14)*(1-$H$15)*(1-$H$16),0)</f>
        <v>987595</v>
      </c>
      <c r="AN43" s="165">
        <f>ROUND(AN95*Содержание!$H$8*(1+$H$14)*(1-$H$15)*(1-$H$16),0)</f>
        <v>1024921</v>
      </c>
      <c r="AO43" s="165">
        <f>ROUND(AO95*Содержание!$H$8*(1+$H$14)*(1-$H$15)*(1-$H$16),0)</f>
        <v>1033451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ROUND(B96*Содержание!$H$8*(1+$H$14)*(1-$H$15)*(1-$H$16),0)</f>
        <v>357144</v>
      </c>
      <c r="C44" s="165">
        <f>ROUND(C96*Содержание!$H$8*(1+$H$14)*(1-$H$15)*(1-$H$16),0)</f>
        <v>365775</v>
      </c>
      <c r="D44" s="165">
        <f>ROUND(D96*Содержание!$H$8*(1+$H$14)*(1-$H$15)*(1-$H$16),0)</f>
        <v>374854</v>
      </c>
      <c r="E44" s="165">
        <f>ROUND(E96*Содержание!$H$8*(1+$H$14)*(1-$H$15)*(1-$H$16),0)</f>
        <v>398547</v>
      </c>
      <c r="F44" s="165">
        <f>ROUND(F96*Содержание!$H$8*(1+$H$14)*(1-$H$15)*(1-$H$16),0)</f>
        <v>417369</v>
      </c>
      <c r="G44" s="165">
        <f>ROUND(G96*Содержание!$H$8*(1+$H$14)*(1-$H$15)*(1-$H$16),0)</f>
        <v>443891</v>
      </c>
      <c r="H44" s="165">
        <f>ROUND(H96*Содержание!$H$8*(1+$H$14)*(1-$H$15)*(1-$H$16),0)</f>
        <v>453430</v>
      </c>
      <c r="I44" s="165">
        <f>ROUND(I96*Содержание!$H$8*(1+$H$14)*(1-$H$15)*(1-$H$16),0)</f>
        <v>466766</v>
      </c>
      <c r="J44" s="165">
        <f>ROUND(J96*Содержание!$H$8*(1+$H$14)*(1-$H$15)*(1-$H$16),0)</f>
        <v>497791</v>
      </c>
      <c r="K44" s="165">
        <f>ROUND(K96*Содержание!$H$8*(1+$H$14)*(1-$H$15)*(1-$H$16),0)</f>
        <v>505966</v>
      </c>
      <c r="L44" s="165">
        <f>ROUND(L96*Содержание!$H$8*(1+$H$14)*(1-$H$15)*(1-$H$16),0)</f>
        <v>515807</v>
      </c>
      <c r="M44" s="165">
        <f>ROUND(M96*Содержание!$H$8*(1+$H$14)*(1-$H$15)*(1-$H$16),0)</f>
        <v>535469</v>
      </c>
      <c r="N44" s="165">
        <f>ROUND(N96*Содержание!$H$8*(1+$H$14)*(1-$H$15)*(1-$H$16),0)</f>
        <v>559563</v>
      </c>
      <c r="O44" s="165">
        <f>ROUND(O96*Содержание!$H$8*(1+$H$14)*(1-$H$15)*(1-$H$16),0)</f>
        <v>591806</v>
      </c>
      <c r="P44" s="165">
        <f>ROUND(P96*Содержание!$H$8*(1+$H$14)*(1-$H$15)*(1-$H$16),0)</f>
        <v>601799</v>
      </c>
      <c r="Q44" s="165">
        <f>ROUND(Q96*Содержание!$H$8*(1+$H$14)*(1-$H$15)*(1-$H$16),0)</f>
        <v>616559</v>
      </c>
      <c r="R44" s="165">
        <f>ROUND(R96*Содержание!$H$8*(1+$H$14)*(1-$H$15)*(1-$H$16),0)</f>
        <v>636838</v>
      </c>
      <c r="S44" s="165">
        <f>ROUND(S96*Содержание!$H$8*(1+$H$14)*(1-$H$15)*(1-$H$16),0)</f>
        <v>648902</v>
      </c>
      <c r="T44" s="165">
        <f>ROUND(T96*Содержание!$H$8*(1+$H$14)*(1-$H$15)*(1-$H$16),0)</f>
        <v>657753</v>
      </c>
      <c r="U44" s="165">
        <f>ROUND(U96*Содержание!$H$8*(1+$H$14)*(1-$H$15)*(1-$H$16),0)</f>
        <v>686717</v>
      </c>
      <c r="V44" s="165">
        <f>ROUND(V96*Содержание!$H$8*(1+$H$14)*(1-$H$15)*(1-$H$16),0)</f>
        <v>696530</v>
      </c>
      <c r="W44" s="165">
        <f>ROUND(W96*Содержание!$H$8*(1+$H$14)*(1-$H$15)*(1-$H$16),0)</f>
        <v>726134</v>
      </c>
      <c r="X44" s="165">
        <f>ROUND(X96*Содержание!$H$8*(1+$H$14)*(1-$H$15)*(1-$H$16),0)</f>
        <v>736914</v>
      </c>
      <c r="Y44" s="165">
        <f>ROUND(Y96*Содержание!$H$8*(1+$H$14)*(1-$H$15)*(1-$H$16),0)</f>
        <v>747052</v>
      </c>
      <c r="Z44" s="165">
        <f>ROUND(Z96*Содержание!$H$8*(1+$H$14)*(1-$H$15)*(1-$H$16),0)</f>
        <v>803850</v>
      </c>
      <c r="AA44" s="165">
        <f>ROUND(AA96*Содержание!$H$8*(1+$H$14)*(1-$H$15)*(1-$H$16),0)</f>
        <v>812374</v>
      </c>
      <c r="AB44" s="165">
        <f>ROUND(AB96*Содержание!$H$8*(1+$H$14)*(1-$H$15)*(1-$H$16),0)</f>
        <v>844073</v>
      </c>
      <c r="AC44" s="165">
        <f>ROUND(AC96*Содержание!$H$8*(1+$H$14)*(1-$H$15)*(1-$H$16),0)</f>
        <v>855015</v>
      </c>
      <c r="AD44" s="165">
        <f>ROUND(AD96*Содержание!$H$8*(1+$H$14)*(1-$H$15)*(1-$H$16),0)</f>
        <v>866759</v>
      </c>
      <c r="AE44" s="165">
        <f>ROUND(AE96*Содержание!$H$8*(1+$H$14)*(1-$H$15)*(1-$H$16),0)</f>
        <v>869815</v>
      </c>
      <c r="AF44" s="165">
        <f>ROUND(AF96*Содержание!$H$8*(1+$H$14)*(1-$H$15)*(1-$H$16),0)</f>
        <v>897331</v>
      </c>
      <c r="AG44" s="165">
        <f>ROUND(AG96*Содержание!$H$8*(1+$H$14)*(1-$H$15)*(1-$H$16),0)</f>
        <v>905538</v>
      </c>
      <c r="AH44" s="165">
        <f>ROUND(AH96*Содержание!$H$8*(1+$H$14)*(1-$H$15)*(1-$H$16),0)</f>
        <v>943831</v>
      </c>
      <c r="AI44" s="165">
        <f>ROUND(AI96*Содержание!$H$8*(1+$H$14)*(1-$H$15)*(1-$H$16),0)</f>
        <v>971185</v>
      </c>
      <c r="AJ44" s="165">
        <f>ROUND(AJ96*Содержание!$H$8*(1+$H$14)*(1-$H$15)*(1-$H$16),0)</f>
        <v>979711</v>
      </c>
      <c r="AK44" s="165">
        <f>ROUND(AK96*Содержание!$H$8*(1+$H$14)*(1-$H$15)*(1-$H$16),0)</f>
        <v>988079</v>
      </c>
      <c r="AL44" s="165">
        <f>ROUND(AL96*Содержание!$H$8*(1+$H$14)*(1-$H$15)*(1-$H$16),0)</f>
        <v>989846</v>
      </c>
      <c r="AM44" s="165">
        <f>ROUND(AM96*Содержание!$H$8*(1+$H$14)*(1-$H$15)*(1-$H$16),0)</f>
        <v>1027335</v>
      </c>
      <c r="AN44" s="165">
        <f>ROUND(AN96*Содержание!$H$8*(1+$H$14)*(1-$H$15)*(1-$H$16),0)</f>
        <v>1036507</v>
      </c>
      <c r="AO44" s="165">
        <f>ROUND(AO96*Содержание!$H$8*(1+$H$14)*(1-$H$15)*(1-$H$16),0)</f>
        <v>1045355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ROUND(B97*Содержание!$H$8*(1+$H$14)*(1-$H$15)*(1-$H$16),0)</f>
        <v>360021</v>
      </c>
      <c r="C45" s="165">
        <f>ROUND(C97*Содержание!$H$8*(1+$H$14)*(1-$H$15)*(1-$H$16),0)</f>
        <v>369405</v>
      </c>
      <c r="D45" s="165">
        <f>ROUND(D97*Содержание!$H$8*(1+$H$14)*(1-$H$15)*(1-$H$16),0)</f>
        <v>378945</v>
      </c>
      <c r="E45" s="165">
        <f>ROUND(E97*Содержание!$H$8*(1+$H$14)*(1-$H$15)*(1-$H$16),0)</f>
        <v>402888</v>
      </c>
      <c r="F45" s="165">
        <f>ROUND(F97*Содержание!$H$8*(1+$H$14)*(1-$H$15)*(1-$H$16),0)</f>
        <v>421392</v>
      </c>
      <c r="G45" s="165">
        <f>ROUND(G97*Содержание!$H$8*(1+$H$14)*(1-$H$15)*(1-$H$16),0)</f>
        <v>448435</v>
      </c>
      <c r="H45" s="165">
        <f>ROUND(H97*Содержание!$H$8*(1+$H$14)*(1-$H$15)*(1-$H$16),0)</f>
        <v>458125</v>
      </c>
      <c r="I45" s="165">
        <f>ROUND(I97*Содержание!$H$8*(1+$H$14)*(1-$H$15)*(1-$H$16),0)</f>
        <v>471595</v>
      </c>
      <c r="J45" s="165">
        <f>ROUND(J97*Содержание!$H$8*(1+$H$14)*(1-$H$15)*(1-$H$16),0)</f>
        <v>503393</v>
      </c>
      <c r="K45" s="165">
        <f>ROUND(K97*Содержание!$H$8*(1+$H$14)*(1-$H$15)*(1-$H$16),0)</f>
        <v>512019</v>
      </c>
      <c r="L45" s="165">
        <f>ROUND(L97*Содержание!$H$8*(1+$H$14)*(1-$H$15)*(1-$H$16),0)</f>
        <v>522164</v>
      </c>
      <c r="M45" s="165">
        <f>ROUND(M97*Содержание!$H$8*(1+$H$14)*(1-$H$15)*(1-$H$16),0)</f>
        <v>540939</v>
      </c>
      <c r="N45" s="165">
        <f>ROUND(N97*Содержание!$H$8*(1+$H$14)*(1-$H$15)*(1-$H$16),0)</f>
        <v>563193</v>
      </c>
      <c r="O45" s="165">
        <f>ROUND(O97*Содержание!$H$8*(1+$H$14)*(1-$H$15)*(1-$H$16),0)</f>
        <v>594078</v>
      </c>
      <c r="P45" s="165">
        <f>ROUND(P97*Содержание!$H$8*(1+$H$14)*(1-$H$15)*(1-$H$16),0)</f>
        <v>606341</v>
      </c>
      <c r="Q45" s="165">
        <f>ROUND(Q97*Содержание!$H$8*(1+$H$14)*(1-$H$15)*(1-$H$16),0)</f>
        <v>635065</v>
      </c>
      <c r="R45" s="165">
        <f>ROUND(R97*Содержание!$H$8*(1+$H$14)*(1-$H$15)*(1-$H$16),0)</f>
        <v>644399</v>
      </c>
      <c r="S45" s="165">
        <f>ROUND(S97*Содержание!$H$8*(1+$H$14)*(1-$H$15)*(1-$H$16),0)</f>
        <v>655018</v>
      </c>
      <c r="T45" s="165">
        <f>ROUND(T97*Содержание!$H$8*(1+$H$14)*(1-$H$15)*(1-$H$16),0)</f>
        <v>664349</v>
      </c>
      <c r="U45" s="165">
        <f>ROUND(U97*Содержание!$H$8*(1+$H$14)*(1-$H$15)*(1-$H$16),0)</f>
        <v>693312</v>
      </c>
      <c r="V45" s="165">
        <f>ROUND(V97*Содержание!$H$8*(1+$H$14)*(1-$H$15)*(1-$H$16),0)</f>
        <v>703929</v>
      </c>
      <c r="W45" s="165">
        <f>ROUND(W97*Содержание!$H$8*(1+$H$14)*(1-$H$15)*(1-$H$16),0)</f>
        <v>733533</v>
      </c>
      <c r="X45" s="165">
        <f>ROUND(X97*Содержание!$H$8*(1+$H$14)*(1-$H$15)*(1-$H$16),0)</f>
        <v>744319</v>
      </c>
      <c r="Y45" s="165">
        <f>ROUND(Y97*Содержание!$H$8*(1+$H$14)*(1-$H$15)*(1-$H$16),0)</f>
        <v>754453</v>
      </c>
      <c r="Z45" s="165">
        <f>ROUND(Z97*Содержание!$H$8*(1+$H$14)*(1-$H$15)*(1-$H$16),0)</f>
        <v>812374</v>
      </c>
      <c r="AA45" s="165">
        <f>ROUND(AA97*Содержание!$H$8*(1+$H$14)*(1-$H$15)*(1-$H$16),0)</f>
        <v>846646</v>
      </c>
      <c r="AB45" s="165">
        <f>ROUND(AB97*Содержание!$H$8*(1+$H$14)*(1-$H$15)*(1-$H$16),0)</f>
        <v>853888</v>
      </c>
      <c r="AC45" s="165">
        <f>ROUND(AC97*Содержание!$H$8*(1+$H$14)*(1-$H$15)*(1-$H$16),0)</f>
        <v>863058</v>
      </c>
      <c r="AD45" s="165">
        <f>ROUND(AD97*Содержание!$H$8*(1+$H$14)*(1-$H$15)*(1-$H$16),0)</f>
        <v>870944</v>
      </c>
      <c r="AE45" s="165">
        <f>ROUND(AE97*Содержание!$H$8*(1+$H$14)*(1-$H$15)*(1-$H$16),0)</f>
        <v>879473</v>
      </c>
      <c r="AF45" s="165">
        <f>ROUND(AF97*Содержание!$H$8*(1+$H$14)*(1-$H$15)*(1-$H$16),0)</f>
        <v>907304</v>
      </c>
      <c r="AG45" s="165">
        <f>ROUND(AG97*Содержание!$H$8*(1+$H$14)*(1-$H$15)*(1-$H$16),0)</f>
        <v>926614</v>
      </c>
      <c r="AH45" s="165">
        <f>ROUND(AH97*Содержание!$H$8*(1+$H$14)*(1-$H$15)*(1-$H$16),0)</f>
        <v>955900</v>
      </c>
      <c r="AI45" s="165">
        <f>ROUND(AI97*Содержание!$H$8*(1+$H$14)*(1-$H$15)*(1-$H$16),0)</f>
        <v>981481</v>
      </c>
      <c r="AJ45" s="165">
        <f>ROUND(AJ97*Содержание!$H$8*(1+$H$14)*(1-$H$15)*(1-$H$16),0)</f>
        <v>983252</v>
      </c>
      <c r="AK45" s="165">
        <f>ROUND(AK97*Содержание!$H$8*(1+$H$14)*(1-$H$15)*(1-$H$16),0)</f>
        <v>998698</v>
      </c>
      <c r="AL45" s="165">
        <f>ROUND(AL97*Содержание!$H$8*(1+$H$14)*(1-$H$15)*(1-$H$16),0)</f>
        <v>1031843</v>
      </c>
      <c r="AM45" s="165">
        <f>ROUND(AM97*Содержание!$H$8*(1+$H$14)*(1-$H$15)*(1-$H$16),0)</f>
        <v>1039242</v>
      </c>
      <c r="AN45" s="165">
        <f>ROUND(AN97*Содержание!$H$8*(1+$H$14)*(1-$H$15)*(1-$H$16),0)</f>
        <v>1048415</v>
      </c>
      <c r="AO45" s="165">
        <f>ROUND(AO97*Содержание!$H$8*(1+$H$14)*(1-$H$15)*(1-$H$16),0)</f>
        <v>1049539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ROUND(B98*Содержание!$H$8*(1+$H$14)*(1-$H$15)*(1-$H$16),0)</f>
        <v>365403</v>
      </c>
      <c r="C46" s="165">
        <f>ROUND(C98*Содержание!$H$8*(1+$H$14)*(1-$H$15)*(1-$H$16),0)</f>
        <v>373494</v>
      </c>
      <c r="D46" s="165">
        <f>ROUND(D98*Содержание!$H$8*(1+$H$14)*(1-$H$15)*(1-$H$16),0)</f>
        <v>411495</v>
      </c>
      <c r="E46" s="165">
        <f>ROUND(E98*Содержание!$H$8*(1+$H$14)*(1-$H$15)*(1-$H$16),0)</f>
        <v>449947</v>
      </c>
      <c r="F46" s="165">
        <f>ROUND(F98*Содержание!$H$8*(1+$H$14)*(1-$H$15)*(1-$H$16),0)</f>
        <v>466756</v>
      </c>
      <c r="G46" s="165">
        <f>ROUND(G98*Содержание!$H$8*(1+$H$14)*(1-$H$15)*(1-$H$16),0)</f>
        <v>483557</v>
      </c>
      <c r="H46" s="165">
        <f>ROUND(H98*Содержание!$H$8*(1+$H$14)*(1-$H$15)*(1-$H$16),0)</f>
        <v>500667</v>
      </c>
      <c r="I46" s="165">
        <f>ROUND(I98*Содержание!$H$8*(1+$H$14)*(1-$H$15)*(1-$H$16),0)</f>
        <v>517018</v>
      </c>
      <c r="J46" s="165">
        <f>ROUND(J98*Содержание!$H$8*(1+$H$14)*(1-$H$15)*(1-$H$16),0)</f>
        <v>533822</v>
      </c>
      <c r="K46" s="165">
        <f>ROUND(K98*Содержание!$H$8*(1+$H$14)*(1-$H$15)*(1-$H$16),0)</f>
        <v>550928</v>
      </c>
      <c r="L46" s="165">
        <f>ROUND(L98*Содержание!$H$8*(1+$H$14)*(1-$H$15)*(1-$H$16),0)</f>
        <v>567281</v>
      </c>
      <c r="M46" s="165">
        <f>ROUND(M98*Содержание!$H$8*(1+$H$14)*(1-$H$15)*(1-$H$16),0)</f>
        <v>584085</v>
      </c>
      <c r="N46" s="165">
        <f>ROUND(N98*Содержание!$H$8*(1+$H$14)*(1-$H$15)*(1-$H$16),0)</f>
        <v>601195</v>
      </c>
      <c r="O46" s="165">
        <f>ROUND(O98*Содержание!$H$8*(1+$H$14)*(1-$H$15)*(1-$H$16),0)</f>
        <v>617694</v>
      </c>
      <c r="P46" s="165">
        <f>ROUND(P98*Содержание!$H$8*(1+$H$14)*(1-$H$15)*(1-$H$16),0)</f>
        <v>634501</v>
      </c>
      <c r="Q46" s="165">
        <f>ROUND(Q98*Содержание!$H$8*(1+$H$14)*(1-$H$15)*(1-$H$16),0)</f>
        <v>651605</v>
      </c>
      <c r="R46" s="165">
        <f>ROUND(R98*Содержание!$H$8*(1+$H$14)*(1-$H$15)*(1-$H$16),0)</f>
        <v>668855</v>
      </c>
      <c r="S46" s="165">
        <f>ROUND(S98*Содержание!$H$8*(1+$H$14)*(1-$H$15)*(1-$H$16),0)</f>
        <v>685426</v>
      </c>
      <c r="T46" s="165">
        <f>ROUND(T98*Содержание!$H$8*(1+$H$14)*(1-$H$15)*(1-$H$16),0)</f>
        <v>702965</v>
      </c>
      <c r="U46" s="165">
        <f>ROUND(U98*Содержание!$H$8*(1+$H$14)*(1-$H$15)*(1-$H$16),0)</f>
        <v>733860</v>
      </c>
      <c r="V46" s="165">
        <f>ROUND(V98*Содержание!$H$8*(1+$H$14)*(1-$H$15)*(1-$H$16),0)</f>
        <v>751234</v>
      </c>
      <c r="W46" s="165">
        <f>ROUND(W98*Содержание!$H$8*(1+$H$14)*(1-$H$15)*(1-$H$16),0)</f>
        <v>768612</v>
      </c>
      <c r="X46" s="165">
        <f>ROUND(X98*Содержание!$H$8*(1+$H$14)*(1-$H$15)*(1-$H$16),0)</f>
        <v>785667</v>
      </c>
      <c r="Y46" s="165">
        <f>ROUND(Y98*Содержание!$H$8*(1+$H$14)*(1-$H$15)*(1-$H$16),0)</f>
        <v>802885</v>
      </c>
      <c r="Z46" s="165">
        <f>ROUND(Z98*Содержание!$H$8*(1+$H$14)*(1-$H$15)*(1-$H$16),0)</f>
        <v>853247</v>
      </c>
      <c r="AA46" s="165">
        <f>ROUND(AA98*Содержание!$H$8*(1+$H$14)*(1-$H$15)*(1-$H$16),0)</f>
        <v>880757</v>
      </c>
      <c r="AB46" s="165">
        <f>ROUND(AB98*Содержание!$H$8*(1+$H$14)*(1-$H$15)*(1-$H$16),0)</f>
        <v>888963</v>
      </c>
      <c r="AC46" s="165">
        <f>ROUND(AC98*Содержание!$H$8*(1+$H$14)*(1-$H$15)*(1-$H$16),0)</f>
        <v>897331</v>
      </c>
      <c r="AD46" s="165">
        <f>ROUND(AD98*Содержание!$H$8*(1+$H$14)*(1-$H$15)*(1-$H$16),0)</f>
        <v>907145</v>
      </c>
      <c r="AE46" s="165">
        <f>ROUND(AE98*Содержание!$H$8*(1+$H$14)*(1-$H$15)*(1-$H$16),0)</f>
        <v>915833</v>
      </c>
      <c r="AF46" s="165">
        <f>ROUND(AF98*Содержание!$H$8*(1+$H$14)*(1-$H$15)*(1-$H$16),0)</f>
        <v>935303</v>
      </c>
      <c r="AG46" s="165">
        <f>ROUND(AG98*Содержание!$H$8*(1+$H$14)*(1-$H$15)*(1-$H$16),0)</f>
        <v>962010</v>
      </c>
      <c r="AH46" s="165">
        <f>ROUND(AH98*Содержание!$H$8*(1+$H$14)*(1-$H$15)*(1-$H$16),0)</f>
        <v>994994</v>
      </c>
      <c r="AI46" s="165">
        <f>ROUND(AI98*Содержание!$H$8*(1+$H$14)*(1-$H$15)*(1-$H$16),0)</f>
        <v>1011407</v>
      </c>
      <c r="AJ46" s="165">
        <f>ROUND(AJ98*Содержание!$H$8*(1+$H$14)*(1-$H$15)*(1-$H$16),0)</f>
        <v>1031843</v>
      </c>
      <c r="AK46" s="165">
        <f>ROUND(AK98*Содержание!$H$8*(1+$H$14)*(1-$H$15)*(1-$H$16),0)</f>
        <v>1033936</v>
      </c>
      <c r="AL46" s="165">
        <f>ROUND(AL98*Содержание!$H$8*(1+$H$14)*(1-$H$15)*(1-$H$16),0)</f>
        <v>1073194</v>
      </c>
      <c r="AM46" s="165">
        <f>ROUND(AM98*Содержание!$H$8*(1+$H$14)*(1-$H$15)*(1-$H$16),0)</f>
        <v>1082684</v>
      </c>
      <c r="AN46" s="165">
        <f>ROUND(AN98*Содержание!$H$8*(1+$H$14)*(1-$H$15)*(1-$H$16),0)</f>
        <v>1083973</v>
      </c>
      <c r="AO46" s="165">
        <f>ROUND(AO98*Содержание!$H$8*(1+$H$14)*(1-$H$15)*(1-$H$16),0)</f>
        <v>1097649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ROUND(B99*Содержание!$H$8*(1+$H$14)*(1-$H$15)*(1-$H$16),0)</f>
        <v>374410</v>
      </c>
      <c r="C47" s="164">
        <f>ROUND(C99*Содержание!$H$8*(1+$H$14)*(1-$H$15)*(1-$H$16),0)</f>
        <v>391625</v>
      </c>
      <c r="D47" s="164">
        <f>ROUND(D99*Содержание!$H$8*(1+$H$14)*(1-$H$15)*(1-$H$16),0)</f>
        <v>412099</v>
      </c>
      <c r="E47" s="164">
        <f>ROUND(E99*Содержание!$H$8*(1+$H$14)*(1-$H$15)*(1-$H$16),0)</f>
        <v>452072</v>
      </c>
      <c r="F47" s="164">
        <f>ROUND(F99*Содержание!$H$8*(1+$H$14)*(1-$H$15)*(1-$H$16),0)</f>
        <v>468419</v>
      </c>
      <c r="G47" s="164">
        <f>ROUND(G99*Содержание!$H$8*(1+$H$14)*(1-$H$15)*(1-$H$16),0)</f>
        <v>485378</v>
      </c>
      <c r="H47" s="164">
        <f>ROUND(H99*Содержание!$H$8*(1+$H$14)*(1-$H$15)*(1-$H$16),0)</f>
        <v>503090</v>
      </c>
      <c r="I47" s="164">
        <f>ROUND(I99*Содержание!$H$8*(1+$H$14)*(1-$H$15)*(1-$H$16),0)</f>
        <v>518683</v>
      </c>
      <c r="J47" s="164">
        <f>ROUND(J99*Содержание!$H$8*(1+$H$14)*(1-$H$15)*(1-$H$16),0)</f>
        <v>535640</v>
      </c>
      <c r="K47" s="164">
        <f>ROUND(K99*Содержание!$H$8*(1+$H$14)*(1-$H$15)*(1-$H$16),0)</f>
        <v>551840</v>
      </c>
      <c r="L47" s="164">
        <f>ROUND(L99*Содержание!$H$8*(1+$H$14)*(1-$H$15)*(1-$H$16),0)</f>
        <v>568189</v>
      </c>
      <c r="M47" s="164">
        <f>ROUND(M99*Содержание!$H$8*(1+$H$14)*(1-$H$15)*(1-$H$16),0)</f>
        <v>585185</v>
      </c>
      <c r="N47" s="164">
        <f>ROUND(N99*Содержание!$H$8*(1+$H$14)*(1-$H$15)*(1-$H$16),0)</f>
        <v>603010</v>
      </c>
      <c r="O47" s="164">
        <f>ROUND(O99*Содержание!$H$8*(1+$H$14)*(1-$H$15)*(1-$H$16),0)</f>
        <v>619361</v>
      </c>
      <c r="P47" s="164">
        <f>ROUND(P99*Содержание!$H$8*(1+$H$14)*(1-$H$15)*(1-$H$16),0)</f>
        <v>636317</v>
      </c>
      <c r="Q47" s="165">
        <f>ROUND(Q99*Содержание!$H$8*(1+$H$14)*(1-$H$15)*(1-$H$16),0)</f>
        <v>668413</v>
      </c>
      <c r="R47" s="165">
        <f>ROUND(R99*Содержание!$H$8*(1+$H$14)*(1-$H$15)*(1-$H$16),0)</f>
        <v>685822</v>
      </c>
      <c r="S47" s="165">
        <f>ROUND(S99*Содержание!$H$8*(1+$H$14)*(1-$H$15)*(1-$H$16),0)</f>
        <v>703288</v>
      </c>
      <c r="T47" s="165">
        <f>ROUND(T99*Содержание!$H$8*(1+$H$14)*(1-$H$15)*(1-$H$16),0)</f>
        <v>720342</v>
      </c>
      <c r="U47" s="165">
        <f>ROUND(U99*Содержание!$H$8*(1+$H$14)*(1-$H$15)*(1-$H$16),0)</f>
        <v>752197</v>
      </c>
      <c r="V47" s="165">
        <f>ROUND(V99*Содержание!$H$8*(1+$H$14)*(1-$H$15)*(1-$H$16),0)</f>
        <v>754860</v>
      </c>
      <c r="W47" s="165">
        <f>ROUND(W99*Содержание!$H$8*(1+$H$14)*(1-$H$15)*(1-$H$16),0)</f>
        <v>771966</v>
      </c>
      <c r="X47" s="165">
        <f>ROUND(X99*Содержание!$H$8*(1+$H$14)*(1-$H$15)*(1-$H$16),0)</f>
        <v>789681</v>
      </c>
      <c r="Y47" s="165">
        <f>ROUND(Y99*Содержание!$H$8*(1+$H$14)*(1-$H$15)*(1-$H$16),0)</f>
        <v>821225</v>
      </c>
      <c r="Z47" s="165">
        <f>ROUND(Z99*Содержание!$H$8*(1+$H$14)*(1-$H$15)*(1-$H$16),0)</f>
        <v>893307</v>
      </c>
      <c r="AA47" s="165">
        <f>ROUND(AA99*Содержание!$H$8*(1+$H$14)*(1-$H$15)*(1-$H$16),0)</f>
        <v>907145</v>
      </c>
      <c r="AB47" s="165">
        <f>ROUND(AB99*Содержание!$H$8*(1+$H$14)*(1-$H$15)*(1-$H$16),0)</f>
        <v>915995</v>
      </c>
      <c r="AC47" s="165">
        <f>ROUND(AC99*Содержание!$H$8*(1+$H$14)*(1-$H$15)*(1-$H$16),0)</f>
        <v>924844</v>
      </c>
      <c r="AD47" s="165">
        <f>ROUND(AD99*Содержание!$H$8*(1+$H$14)*(1-$H$15)*(1-$H$16),0)</f>
        <v>963619</v>
      </c>
      <c r="AE47" s="165">
        <f>ROUND(AE99*Содержание!$H$8*(1+$H$14)*(1-$H$15)*(1-$H$16),0)</f>
        <v>973114</v>
      </c>
      <c r="AF47" s="165">
        <f>ROUND(AF99*Содержание!$H$8*(1+$H$14)*(1-$H$15)*(1-$H$16),0)</f>
        <v>982928</v>
      </c>
      <c r="AG47" s="164">
        <f>ROUND(AG99*Содержание!$H$8*(1+$H$14)*(1-$H$15)*(1-$H$16),0)</f>
        <v>992746</v>
      </c>
      <c r="AH47" s="164">
        <f>ROUND(AH99*Содержание!$H$8*(1+$H$14)*(1-$H$15)*(1-$H$16),0)</f>
        <v>1010122</v>
      </c>
      <c r="AI47" s="164">
        <f>ROUND(AI99*Содержание!$H$8*(1+$H$14)*(1-$H$15)*(1-$H$16),0)</f>
        <v>1027979</v>
      </c>
      <c r="AJ47" s="164">
        <f>ROUND(AJ99*Содержание!$H$8*(1+$H$14)*(1-$H$15)*(1-$H$16),0)</f>
        <v>1043909</v>
      </c>
      <c r="AK47" s="164">
        <f>ROUND(AK99*Содержание!$H$8*(1+$H$14)*(1-$H$15)*(1-$H$16),0)</f>
        <v>1058068</v>
      </c>
      <c r="AL47" s="164">
        <f>ROUND(AL99*Содержание!$H$8*(1+$H$14)*(1-$H$15)*(1-$H$16),0)</f>
        <v>1080754</v>
      </c>
      <c r="AM47" s="164">
        <f>ROUND(AM99*Содержание!$H$8*(1+$H$14)*(1-$H$15)*(1-$H$16),0)</f>
        <v>1099742</v>
      </c>
      <c r="AN47" s="164">
        <f>ROUND(AN99*Содержание!$H$8*(1+$H$14)*(1-$H$15)*(1-$H$16),0)</f>
        <v>1106980</v>
      </c>
      <c r="AO47" s="164">
        <f>ROUND(AO99*Содержание!$H$8*(1+$H$14)*(1-$H$15)*(1-$H$16),0)</f>
        <v>1111164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ROUND(B100*Содержание!$H$8*(1+$H$14)*(1-$H$15)*(1-$H$16),0)</f>
        <v>381813</v>
      </c>
      <c r="C48" s="164">
        <f>ROUND(C100*Содержание!$H$8*(1+$H$14)*(1-$H$15)*(1-$H$16),0)</f>
        <v>396293</v>
      </c>
      <c r="D48" s="164">
        <f>ROUND(D100*Содержание!$H$8*(1+$H$14)*(1-$H$15)*(1-$H$16),0)</f>
        <v>421791</v>
      </c>
      <c r="E48" s="164">
        <f>ROUND(E100*Содержание!$H$8*(1+$H$14)*(1-$H$15)*(1-$H$16),0)</f>
        <v>452977</v>
      </c>
      <c r="F48" s="164">
        <f>ROUND(F100*Содержание!$H$8*(1+$H$14)*(1-$H$15)*(1-$H$16),0)</f>
        <v>470236</v>
      </c>
      <c r="G48" s="164">
        <f>ROUND(G100*Содержание!$H$8*(1+$H$14)*(1-$H$15)*(1-$H$16),0)</f>
        <v>487044</v>
      </c>
      <c r="H48" s="164">
        <f>ROUND(H100*Содержание!$H$8*(1+$H$14)*(1-$H$15)*(1-$H$16),0)</f>
        <v>505512</v>
      </c>
      <c r="I48" s="164">
        <f>ROUND(I100*Содержание!$H$8*(1+$H$14)*(1-$H$15)*(1-$H$16),0)</f>
        <v>519061</v>
      </c>
      <c r="J48" s="164">
        <f>ROUND(J100*Содержание!$H$8*(1+$H$14)*(1-$H$15)*(1-$H$16),0)</f>
        <v>537305</v>
      </c>
      <c r="K48" s="164">
        <f>ROUND(K100*Содержание!$H$8*(1+$H$14)*(1-$H$15)*(1-$H$16),0)</f>
        <v>553503</v>
      </c>
      <c r="L48" s="164">
        <f>ROUND(L100*Содержание!$H$8*(1+$H$14)*(1-$H$15)*(1-$H$16),0)</f>
        <v>570612</v>
      </c>
      <c r="M48" s="164">
        <f>ROUND(M100*Содержание!$H$8*(1+$H$14)*(1-$H$15)*(1-$H$16),0)</f>
        <v>602080</v>
      </c>
      <c r="N48" s="164">
        <f>ROUND(N100*Содержание!$H$8*(1+$H$14)*(1-$H$15)*(1-$H$16),0)</f>
        <v>604676</v>
      </c>
      <c r="O48" s="164">
        <f>ROUND(O100*Содержание!$H$8*(1+$H$14)*(1-$H$15)*(1-$H$16),0)</f>
        <v>626541</v>
      </c>
      <c r="P48" s="164">
        <f>ROUND(P100*Содержание!$H$8*(1+$H$14)*(1-$H$15)*(1-$H$16),0)</f>
        <v>638740</v>
      </c>
      <c r="Q48" s="165">
        <f>ROUND(Q100*Содержание!$H$8*(1+$H$14)*(1-$H$15)*(1-$H$16),0)</f>
        <v>685822</v>
      </c>
      <c r="R48" s="165">
        <f>ROUND(R100*Содержание!$H$8*(1+$H$14)*(1-$H$15)*(1-$H$16),0)</f>
        <v>703288</v>
      </c>
      <c r="S48" s="165">
        <f>ROUND(S100*Содержание!$H$8*(1+$H$14)*(1-$H$15)*(1-$H$16),0)</f>
        <v>721403</v>
      </c>
      <c r="T48" s="165">
        <f>ROUND(T100*Содержание!$H$8*(1+$H$14)*(1-$H$15)*(1-$H$16),0)</f>
        <v>739417</v>
      </c>
      <c r="U48" s="165">
        <f>ROUND(U100*Содержание!$H$8*(1+$H$14)*(1-$H$15)*(1-$H$16),0)</f>
        <v>756830</v>
      </c>
      <c r="V48" s="165">
        <f>ROUND(V100*Содержание!$H$8*(1+$H$14)*(1-$H$15)*(1-$H$16),0)</f>
        <v>778588</v>
      </c>
      <c r="W48" s="165">
        <f>ROUND(W100*Содержание!$H$8*(1+$H$14)*(1-$H$15)*(1-$H$16),0)</f>
        <v>784701</v>
      </c>
      <c r="X48" s="165">
        <f>ROUND(X100*Содержание!$H$8*(1+$H$14)*(1-$H$15)*(1-$H$16),0)</f>
        <v>793769</v>
      </c>
      <c r="Y48" s="165">
        <f>ROUND(Y100*Содержание!$H$8*(1+$H$14)*(1-$H$15)*(1-$H$16),0)</f>
        <v>847452</v>
      </c>
      <c r="Z48" s="165">
        <f>ROUND(Z100*Содержание!$H$8*(1+$H$14)*(1-$H$15)*(1-$H$16),0)</f>
        <v>929510</v>
      </c>
      <c r="AA48" s="165">
        <f>ROUND(AA100*Содержание!$H$8*(1+$H$14)*(1-$H$15)*(1-$H$16),0)</f>
        <v>942702</v>
      </c>
      <c r="AB48" s="165">
        <f>ROUND(AB100*Содержание!$H$8*(1+$H$14)*(1-$H$15)*(1-$H$16),0)</f>
        <v>951877</v>
      </c>
      <c r="AC48" s="165">
        <f>ROUND(AC100*Содержание!$H$8*(1+$H$14)*(1-$H$15)*(1-$H$16),0)</f>
        <v>975688</v>
      </c>
      <c r="AD48" s="165">
        <f>ROUND(AD100*Содержание!$H$8*(1+$H$14)*(1-$H$15)*(1-$H$16),0)</f>
        <v>1004649</v>
      </c>
      <c r="AE48" s="165">
        <f>ROUND(AE100*Содержание!$H$8*(1+$H$14)*(1-$H$15)*(1-$H$16),0)</f>
        <v>1012052</v>
      </c>
      <c r="AF48" s="165">
        <f>ROUND(AF100*Содержание!$H$8*(1+$H$14)*(1-$H$15)*(1-$H$16),0)</f>
        <v>1035542</v>
      </c>
      <c r="AG48" s="164">
        <f>ROUND(AG100*Содержание!$H$8*(1+$H$14)*(1-$H$15)*(1-$H$16),0)</f>
        <v>1045517</v>
      </c>
      <c r="AH48" s="164">
        <f>ROUND(AH100*Содержание!$H$8*(1+$H$14)*(1-$H$15)*(1-$H$16),0)</f>
        <v>1051795</v>
      </c>
      <c r="AI48" s="164">
        <f>ROUND(AI100*Содержание!$H$8*(1+$H$14)*(1-$H$15)*(1-$H$16),0)</f>
        <v>1072871</v>
      </c>
      <c r="AJ48" s="164">
        <f>ROUND(AJ100*Содержание!$H$8*(1+$H$14)*(1-$H$15)*(1-$H$16),0)</f>
        <v>1094752</v>
      </c>
      <c r="AK48" s="164">
        <f>ROUND(AK100*Содержание!$H$8*(1+$H$14)*(1-$H$15)*(1-$H$16),0)</f>
        <v>1103442</v>
      </c>
      <c r="AL48" s="164">
        <f>ROUND(AL100*Содержание!$H$8*(1+$H$14)*(1-$H$15)*(1-$H$16),0)</f>
        <v>1120495</v>
      </c>
      <c r="AM48" s="164">
        <f>ROUND(AM100*Содержание!$H$8*(1+$H$14)*(1-$H$15)*(1-$H$16),0)</f>
        <v>1140770</v>
      </c>
      <c r="AN48" s="164">
        <f>ROUND(AN100*Содержание!$H$8*(1+$H$14)*(1-$H$15)*(1-$H$16),0)</f>
        <v>1151871</v>
      </c>
      <c r="AO48" s="164">
        <f>ROUND(AO100*Содержание!$H$8*(1+$H$14)*(1-$H$15)*(1-$H$16),0)</f>
        <v>1179222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ROUND(B101*Содержание!$H$8*(1+$H$14)*(1-$H$15)*(1-$H$16),0)</f>
        <v>400291</v>
      </c>
      <c r="C49" s="164">
        <f>ROUND(C101*Содержание!$H$8*(1+$H$14)*(1-$H$15)*(1-$H$16),0)</f>
        <v>400959</v>
      </c>
      <c r="D49" s="164">
        <f>ROUND(D101*Содержание!$H$8*(1+$H$14)*(1-$H$15)*(1-$H$16),0)</f>
        <v>426634</v>
      </c>
      <c r="E49" s="164">
        <f>ROUND(E101*Содержание!$H$8*(1+$H$14)*(1-$H$15)*(1-$H$16),0)</f>
        <v>454540</v>
      </c>
      <c r="F49" s="164">
        <f>ROUND(F101*Содержание!$H$8*(1+$H$14)*(1-$H$15)*(1-$H$16),0)</f>
        <v>470539</v>
      </c>
      <c r="G49" s="164">
        <f>ROUND(G101*Содержание!$H$8*(1+$H$14)*(1-$H$15)*(1-$H$16),0)</f>
        <v>490220</v>
      </c>
      <c r="H49" s="164">
        <f>ROUND(H101*Содержание!$H$8*(1+$H$14)*(1-$H$15)*(1-$H$16),0)</f>
        <v>508084</v>
      </c>
      <c r="I49" s="164">
        <f>ROUND(I101*Содержание!$H$8*(1+$H$14)*(1-$H$15)*(1-$H$16),0)</f>
        <v>526141</v>
      </c>
      <c r="J49" s="164">
        <f>ROUND(J101*Содержание!$H$8*(1+$H$14)*(1-$H$15)*(1-$H$16),0)</f>
        <v>538971</v>
      </c>
      <c r="K49" s="164">
        <f>ROUND(K101*Содержание!$H$8*(1+$H$14)*(1-$H$15)*(1-$H$16),0)</f>
        <v>559864</v>
      </c>
      <c r="L49" s="164">
        <f>ROUND(L101*Содержание!$H$8*(1+$H$14)*(1-$H$15)*(1-$H$16),0)</f>
        <v>573282</v>
      </c>
      <c r="M49" s="164">
        <f>ROUND(M101*Содержание!$H$8*(1+$H$14)*(1-$H$15)*(1-$H$16),0)</f>
        <v>610128</v>
      </c>
      <c r="N49" s="164">
        <f>ROUND(N101*Содержание!$H$8*(1+$H$14)*(1-$H$15)*(1-$H$16),0)</f>
        <v>605944</v>
      </c>
      <c r="O49" s="164">
        <f>ROUND(O101*Содержание!$H$8*(1+$H$14)*(1-$H$15)*(1-$H$16),0)</f>
        <v>635549</v>
      </c>
      <c r="P49" s="164">
        <f>ROUND(P101*Содержание!$H$8*(1+$H$14)*(1-$H$15)*(1-$H$16),0)</f>
        <v>642307</v>
      </c>
      <c r="Q49" s="164">
        <f>ROUND(Q101*Содержание!$H$8*(1+$H$14)*(1-$H$15)*(1-$H$16),0)</f>
        <v>687489</v>
      </c>
      <c r="R49" s="164">
        <f>ROUND(R101*Содержание!$H$8*(1+$H$14)*(1-$H$15)*(1-$H$16),0)</f>
        <v>704895</v>
      </c>
      <c r="S49" s="164">
        <f>ROUND(S101*Содержание!$H$8*(1+$H$14)*(1-$H$15)*(1-$H$16),0)</f>
        <v>723975</v>
      </c>
      <c r="T49" s="164">
        <f>ROUND(T101*Содержание!$H$8*(1+$H$14)*(1-$H$15)*(1-$H$16),0)</f>
        <v>740932</v>
      </c>
      <c r="U49" s="164">
        <f>ROUND(U101*Содержание!$H$8*(1+$H$14)*(1-$H$15)*(1-$H$16),0)</f>
        <v>779389</v>
      </c>
      <c r="V49" s="164">
        <f>ROUND(V101*Содержание!$H$8*(1+$H$14)*(1-$H$15)*(1-$H$16),0)</f>
        <v>780999</v>
      </c>
      <c r="W49" s="164">
        <f>ROUND(W101*Содержание!$H$8*(1+$H$14)*(1-$H$15)*(1-$H$16),0)</f>
        <v>787436</v>
      </c>
      <c r="X49" s="164">
        <f>ROUND(X101*Содержание!$H$8*(1+$H$14)*(1-$H$15)*(1-$H$16),0)</f>
        <v>807712</v>
      </c>
      <c r="Y49" s="164">
        <f>ROUND(Y101*Содержание!$H$8*(1+$H$14)*(1-$H$15)*(1-$H$16),0)</f>
        <v>852280</v>
      </c>
      <c r="Z49" s="164">
        <f>ROUND(Z101*Содержание!$H$8*(1+$H$14)*(1-$H$15)*(1-$H$16),0)</f>
        <v>945762</v>
      </c>
      <c r="AA49" s="164">
        <f>ROUND(AA101*Содержание!$H$8*(1+$H$14)*(1-$H$15)*(1-$H$16),0)</f>
        <v>956380</v>
      </c>
      <c r="AB49" s="164">
        <f>ROUND(AB101*Содержание!$H$8*(1+$H$14)*(1-$H$15)*(1-$H$16),0)</f>
        <v>964104</v>
      </c>
      <c r="AC49" s="164">
        <f>ROUND(AC101*Содержание!$H$8*(1+$H$14)*(1-$H$15)*(1-$H$16),0)</f>
        <v>981643</v>
      </c>
      <c r="AD49" s="164">
        <f>ROUND(AD101*Содержание!$H$8*(1+$H$14)*(1-$H$15)*(1-$H$16),0)</f>
        <v>1011084</v>
      </c>
      <c r="AE49" s="164">
        <f>ROUND(AE101*Содержание!$H$8*(1+$H$14)*(1-$H$15)*(1-$H$16),0)</f>
        <v>1023314</v>
      </c>
      <c r="AF49" s="164">
        <f>ROUND(AF101*Содержание!$H$8*(1+$H$14)*(1-$H$15)*(1-$H$16),0)</f>
        <v>1046002</v>
      </c>
      <c r="AG49" s="164">
        <f>ROUND(AG101*Содержание!$H$8*(1+$H$14)*(1-$H$15)*(1-$H$16),0)</f>
        <v>1062733</v>
      </c>
      <c r="AH49" s="164">
        <f>ROUND(AH101*Содержание!$H$8*(1+$H$14)*(1-$H$15)*(1-$H$16),0)</f>
        <v>1091533</v>
      </c>
      <c r="AI49" s="164">
        <f>ROUND(AI101*Содержание!$H$8*(1+$H$14)*(1-$H$15)*(1-$H$16),0)</f>
        <v>1101027</v>
      </c>
      <c r="AJ49" s="164">
        <f>ROUND(AJ101*Содержание!$H$8*(1+$H$14)*(1-$H$15)*(1-$H$16),0)</f>
        <v>1106179</v>
      </c>
      <c r="AK49" s="164">
        <f>ROUND(AK101*Содержание!$H$8*(1+$H$14)*(1-$H$15)*(1-$H$16),0)</f>
        <v>1126452</v>
      </c>
      <c r="AL49" s="164">
        <f>ROUND(AL101*Содержание!$H$8*(1+$H$14)*(1-$H$15)*(1-$H$16),0)</f>
        <v>1143505</v>
      </c>
      <c r="AM49" s="164">
        <f>ROUND(AM101*Содержание!$H$8*(1+$H$14)*(1-$H$15)*(1-$H$16),0)</f>
        <v>1152838</v>
      </c>
      <c r="AN49" s="164">
        <f>ROUND(AN101*Содержание!$H$8*(1+$H$14)*(1-$H$15)*(1-$H$16),0)</f>
        <v>1181156</v>
      </c>
      <c r="AO49" s="164">
        <f>ROUND(AO101*Содержание!$H$8*(1+$H$14)*(1-$H$15)*(1-$H$16),0)</f>
        <v>1191292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ROUND(B102*Содержание!$H$8*(1+$H$14)*(1-$H$15)*(1-$H$16),0)</f>
        <v>407708</v>
      </c>
      <c r="C50" s="164">
        <f>ROUND(C102*Содержание!$H$8*(1+$H$14)*(1-$H$15)*(1-$H$16),0)</f>
        <v>425091</v>
      </c>
      <c r="D50" s="164">
        <f>ROUND(D102*Содержание!$H$8*(1+$H$14)*(1-$H$15)*(1-$H$16),0)</f>
        <v>440379</v>
      </c>
      <c r="E50" s="164">
        <f>ROUND(E102*Содержание!$H$8*(1+$H$14)*(1-$H$15)*(1-$H$16),0)</f>
        <v>473682</v>
      </c>
      <c r="F50" s="164">
        <f>ROUND(F102*Содержание!$H$8*(1+$H$14)*(1-$H$15)*(1-$H$16),0)</f>
        <v>477225</v>
      </c>
      <c r="G50" s="164">
        <f>ROUND(G102*Содержание!$H$8*(1+$H$14)*(1-$H$15)*(1-$H$16),0)</f>
        <v>495247</v>
      </c>
      <c r="H50" s="164">
        <f>ROUND(H102*Содержание!$H$8*(1+$H$14)*(1-$H$15)*(1-$H$16),0)</f>
        <v>514876</v>
      </c>
      <c r="I50" s="164">
        <f>ROUND(I102*Содержание!$H$8*(1+$H$14)*(1-$H$15)*(1-$H$16),0)</f>
        <v>536113</v>
      </c>
      <c r="J50" s="164">
        <f>ROUND(J102*Содержание!$H$8*(1+$H$14)*(1-$H$15)*(1-$H$16),0)</f>
        <v>558317</v>
      </c>
      <c r="K50" s="164">
        <f>ROUND(K102*Содержание!$H$8*(1+$H$14)*(1-$H$15)*(1-$H$16),0)</f>
        <v>571189</v>
      </c>
      <c r="L50" s="164">
        <f>ROUND(L102*Содержание!$H$8*(1+$H$14)*(1-$H$15)*(1-$H$16),0)</f>
        <v>585991</v>
      </c>
      <c r="M50" s="164">
        <f>ROUND(M102*Содержание!$H$8*(1+$H$14)*(1-$H$15)*(1-$H$16),0)</f>
        <v>633298</v>
      </c>
      <c r="N50" s="164">
        <f>ROUND(N102*Содержание!$H$8*(1+$H$14)*(1-$H$15)*(1-$H$16),0)</f>
        <v>632011</v>
      </c>
      <c r="O50" s="164">
        <f>ROUND(O102*Содержание!$H$8*(1+$H$14)*(1-$H$15)*(1-$H$16),0)</f>
        <v>649386</v>
      </c>
      <c r="P50" s="164">
        <f>ROUND(P102*Содержание!$H$8*(1+$H$14)*(1-$H$15)*(1-$H$16),0)</f>
        <v>663545</v>
      </c>
      <c r="Q50" s="164">
        <f>ROUND(Q102*Содержание!$H$8*(1+$H$14)*(1-$H$15)*(1-$H$16),0)</f>
        <v>706828</v>
      </c>
      <c r="R50" s="164">
        <f>ROUND(R102*Содержание!$H$8*(1+$H$14)*(1-$H$15)*(1-$H$16),0)</f>
        <v>709080</v>
      </c>
      <c r="S50" s="164">
        <f>ROUND(S102*Содержание!$H$8*(1+$H$14)*(1-$H$15)*(1-$H$16),0)</f>
        <v>725643</v>
      </c>
      <c r="T50" s="164">
        <f>ROUND(T102*Содержание!$H$8*(1+$H$14)*(1-$H$15)*(1-$H$16),0)</f>
        <v>757833</v>
      </c>
      <c r="U50" s="164">
        <f>ROUND(U102*Содержание!$H$8*(1+$H$14)*(1-$H$15)*(1-$H$16),0)</f>
        <v>796770</v>
      </c>
      <c r="V50" s="164">
        <f>ROUND(V102*Содержание!$H$8*(1+$H$14)*(1-$H$15)*(1-$H$16),0)</f>
        <v>799344</v>
      </c>
      <c r="W50" s="164">
        <f>ROUND(W102*Содержание!$H$8*(1+$H$14)*(1-$H$15)*(1-$H$16),0)</f>
        <v>839406</v>
      </c>
      <c r="X50" s="164">
        <f>ROUND(X102*Содержание!$H$8*(1+$H$14)*(1-$H$15)*(1-$H$16),0)</f>
        <v>847452</v>
      </c>
      <c r="Y50" s="164">
        <f>ROUND(Y102*Содержание!$H$8*(1+$H$14)*(1-$H$15)*(1-$H$16),0)</f>
        <v>855496</v>
      </c>
      <c r="Z50" s="164">
        <f>ROUND(Z102*Содержание!$H$8*(1+$H$14)*(1-$H$15)*(1-$H$16),0)</f>
        <v>955092</v>
      </c>
      <c r="AA50" s="164">
        <f>ROUND(AA102*Содержание!$H$8*(1+$H$14)*(1-$H$15)*(1-$H$16),0)</f>
        <v>965712</v>
      </c>
      <c r="AB50" s="164">
        <f>ROUND(AB102*Содержание!$H$8*(1+$H$14)*(1-$H$15)*(1-$H$16),0)</f>
        <v>974076</v>
      </c>
      <c r="AC50" s="164">
        <f>ROUND(AC102*Содержание!$H$8*(1+$H$14)*(1-$H$15)*(1-$H$16),0)</f>
        <v>991618</v>
      </c>
      <c r="AD50" s="164">
        <f>ROUND(AD102*Содержание!$H$8*(1+$H$14)*(1-$H$15)*(1-$H$16),0)</f>
        <v>1022990</v>
      </c>
      <c r="AE50" s="164">
        <f>ROUND(AE102*Содержание!$H$8*(1+$H$14)*(1-$H$15)*(1-$H$16),0)</f>
        <v>1035061</v>
      </c>
      <c r="AF50" s="164">
        <f>ROUND(AF102*Содержание!$H$8*(1+$H$14)*(1-$H$15)*(1-$H$16),0)</f>
        <v>1052275</v>
      </c>
      <c r="AG50" s="164">
        <f>ROUND(AG102*Содержание!$H$8*(1+$H$14)*(1-$H$15)*(1-$H$16),0)</f>
        <v>1077699</v>
      </c>
      <c r="AH50" s="164">
        <f>ROUND(AH102*Содержание!$H$8*(1+$H$14)*(1-$H$15)*(1-$H$16),0)</f>
        <v>1098291</v>
      </c>
      <c r="AI50" s="164">
        <f>ROUND(AI102*Содержание!$H$8*(1+$H$14)*(1-$H$15)*(1-$H$16),0)</f>
        <v>1112131</v>
      </c>
      <c r="AJ50" s="164">
        <f>ROUND(AJ102*Содержание!$H$8*(1+$H$14)*(1-$H$15)*(1-$H$16),0)</f>
        <v>1136104</v>
      </c>
      <c r="AK50" s="164">
        <f>ROUND(AK102*Содержание!$H$8*(1+$H$14)*(1-$H$15)*(1-$H$16),0)</f>
        <v>1140124</v>
      </c>
      <c r="AL50" s="164">
        <f>ROUND(AL102*Содержание!$H$8*(1+$H$14)*(1-$H$15)*(1-$H$16),0)</f>
        <v>1154444</v>
      </c>
      <c r="AM50" s="164">
        <f>ROUND(AM102*Содержание!$H$8*(1+$H$14)*(1-$H$15)*(1-$H$16),0)</f>
        <v>1171179</v>
      </c>
      <c r="AN50" s="164">
        <f>ROUND(AN102*Содержание!$H$8*(1+$H$14)*(1-$H$15)*(1-$H$16),0)</f>
        <v>1193063</v>
      </c>
      <c r="AO50" s="164">
        <f>ROUND(AO102*Содержание!$H$8*(1+$H$14)*(1-$H$15)*(1-$H$16),0)</f>
        <v>1219931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ROUND(B103*Содержание!$H$8*(1+$H$14)*(1-$H$15)*(1-$H$16),0)</f>
        <v>423151</v>
      </c>
      <c r="C51" s="164">
        <f>ROUND(C103*Содержание!$H$8*(1+$H$14)*(1-$H$15)*(1-$H$16),0)</f>
        <v>438897</v>
      </c>
      <c r="D51" s="164">
        <f>ROUND(D103*Содержание!$H$8*(1+$H$14)*(1-$H$15)*(1-$H$16),0)</f>
        <v>455249</v>
      </c>
      <c r="E51" s="164">
        <f>ROUND(E103*Содержание!$H$8*(1+$H$14)*(1-$H$15)*(1-$H$16),0)</f>
        <v>475938</v>
      </c>
      <c r="F51" s="164">
        <f>ROUND(F103*Содержание!$H$8*(1+$H$14)*(1-$H$15)*(1-$H$16),0)</f>
        <v>490904</v>
      </c>
      <c r="G51" s="164">
        <f>ROUND(G103*Содержание!$H$8*(1+$H$14)*(1-$H$15)*(1-$H$16),0)</f>
        <v>509564</v>
      </c>
      <c r="H51" s="164">
        <f>ROUND(H103*Содержание!$H$8*(1+$H$14)*(1-$H$15)*(1-$H$16),0)</f>
        <v>530643</v>
      </c>
      <c r="I51" s="164">
        <f>ROUND(I103*Содержание!$H$8*(1+$H$14)*(1-$H$15)*(1-$H$16),0)</f>
        <v>556546</v>
      </c>
      <c r="J51" s="164">
        <f>ROUND(J103*Содержание!$H$8*(1+$H$14)*(1-$H$15)*(1-$H$16),0)</f>
        <v>580037</v>
      </c>
      <c r="K51" s="164">
        <f>ROUND(K103*Содержание!$H$8*(1+$H$14)*(1-$H$15)*(1-$H$16),0)</f>
        <v>591463</v>
      </c>
      <c r="L51" s="164">
        <f>ROUND(L103*Содержание!$H$8*(1+$H$14)*(1-$H$15)*(1-$H$16),0)</f>
        <v>605140</v>
      </c>
      <c r="M51" s="164">
        <f>ROUND(M103*Содержание!$H$8*(1+$H$14)*(1-$H$15)*(1-$H$16),0)</f>
        <v>642307</v>
      </c>
      <c r="N51" s="164">
        <f>ROUND(N103*Содержание!$H$8*(1+$H$14)*(1-$H$15)*(1-$H$16),0)</f>
        <v>662419</v>
      </c>
      <c r="O51" s="164">
        <f>ROUND(O103*Содержание!$H$8*(1+$H$14)*(1-$H$15)*(1-$H$16),0)</f>
        <v>671750</v>
      </c>
      <c r="P51" s="164">
        <f>ROUND(P103*Содержание!$H$8*(1+$H$14)*(1-$H$15)*(1-$H$16),0)</f>
        <v>696530</v>
      </c>
      <c r="Q51" s="164">
        <f>ROUND(Q103*Содержание!$H$8*(1+$H$14)*(1-$H$15)*(1-$H$16),0)</f>
        <v>733533</v>
      </c>
      <c r="R51" s="164">
        <f>ROUND(R103*Содержание!$H$8*(1+$H$14)*(1-$H$15)*(1-$H$16),0)</f>
        <v>744958</v>
      </c>
      <c r="S51" s="164">
        <f>ROUND(S103*Содержание!$H$8*(1+$H$14)*(1-$H$15)*(1-$H$16),0)</f>
        <v>765394</v>
      </c>
      <c r="T51" s="164">
        <f>ROUND(T103*Содержание!$H$8*(1+$H$14)*(1-$H$15)*(1-$H$16),0)</f>
        <v>787436</v>
      </c>
      <c r="U51" s="164">
        <f>ROUND(U103*Содержание!$H$8*(1+$H$14)*(1-$H$15)*(1-$H$16),0)</f>
        <v>811250</v>
      </c>
      <c r="V51" s="164">
        <f>ROUND(V103*Содержание!$H$8*(1+$H$14)*(1-$H$15)*(1-$H$16),0)</f>
        <v>821550</v>
      </c>
      <c r="W51" s="164">
        <f>ROUND(W103*Содержание!$H$8*(1+$H$14)*(1-$H$15)*(1-$H$16),0)</f>
        <v>858072</v>
      </c>
      <c r="X51" s="164">
        <f>ROUND(X103*Содержание!$H$8*(1+$H$14)*(1-$H$15)*(1-$H$16),0)</f>
        <v>862254</v>
      </c>
      <c r="Y51" s="164">
        <f>ROUND(Y103*Содержание!$H$8*(1+$H$14)*(1-$H$15)*(1-$H$16),0)</f>
        <v>872069</v>
      </c>
      <c r="Z51" s="164">
        <f>ROUND(Z103*Содержание!$H$8*(1+$H$14)*(1-$H$15)*(1-$H$16),0)</f>
        <v>979711</v>
      </c>
      <c r="AA51" s="164">
        <f>ROUND(AA103*Содержание!$H$8*(1+$H$14)*(1-$H$15)*(1-$H$16),0)</f>
        <v>985985</v>
      </c>
      <c r="AB51" s="164">
        <f>ROUND(AB103*Содержание!$H$8*(1+$H$14)*(1-$H$15)*(1-$H$16),0)</f>
        <v>1014302</v>
      </c>
      <c r="AC51" s="164">
        <f>ROUND(AC103*Содержание!$H$8*(1+$H$14)*(1-$H$15)*(1-$H$16),0)</f>
        <v>1046646</v>
      </c>
      <c r="AD51" s="164">
        <f>ROUND(AD103*Содержание!$H$8*(1+$H$14)*(1-$H$15)*(1-$H$16),0)</f>
        <v>1069170</v>
      </c>
      <c r="AE51" s="164">
        <f>ROUND(AE103*Содержание!$H$8*(1+$H$14)*(1-$H$15)*(1-$H$16),0)</f>
        <v>1080435</v>
      </c>
      <c r="AF51" s="164">
        <f>ROUND(AF103*Содержание!$H$8*(1+$H$14)*(1-$H$15)*(1-$H$16),0)</f>
        <v>1107303</v>
      </c>
      <c r="AG51" s="164">
        <f>ROUND(AG103*Содержание!$H$8*(1+$H$14)*(1-$H$15)*(1-$H$16),0)</f>
        <v>1129668</v>
      </c>
      <c r="AH51" s="164">
        <f>ROUND(AH103*Содержание!$H$8*(1+$H$14)*(1-$H$15)*(1-$H$16),0)</f>
        <v>1137388</v>
      </c>
      <c r="AI51" s="164">
        <f>ROUND(AI103*Содержание!$H$8*(1+$H$14)*(1-$H$15)*(1-$H$16),0)</f>
        <v>1148331</v>
      </c>
      <c r="AJ51" s="164">
        <f>ROUND(AJ103*Содержание!$H$8*(1+$H$14)*(1-$H$15)*(1-$H$16),0)</f>
        <v>1177454</v>
      </c>
      <c r="AK51" s="164">
        <f>ROUND(AK103*Содержание!$H$8*(1+$H$14)*(1-$H$15)*(1-$H$16),0)</f>
        <v>1185658</v>
      </c>
      <c r="AL51" s="164">
        <f>ROUND(AL103*Содержание!$H$8*(1+$H$14)*(1-$H$15)*(1-$H$16),0)</f>
        <v>1204002</v>
      </c>
      <c r="AM51" s="164">
        <f>ROUND(AM103*Содержание!$H$8*(1+$H$14)*(1-$H$15)*(1-$H$16),0)</f>
        <v>1243099</v>
      </c>
      <c r="AN51" s="164">
        <f>ROUND(AN103*Содержание!$H$8*(1+$H$14)*(1-$H$15)*(1-$H$16),0)</f>
        <v>1249055</v>
      </c>
      <c r="AO51" s="164">
        <f>ROUND(AO103*Содержание!$H$8*(1+$H$14)*(1-$H$15)*(1-$H$16),0)</f>
        <v>1261121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ROUND(B104*Содержание!$H$8*(1+$H$14)*(1-$H$15)*(1-$H$16),0)</f>
        <v>430419</v>
      </c>
      <c r="C52" s="164">
        <f>ROUND(C104*Содержание!$H$8*(1+$H$14)*(1-$H$15)*(1-$H$16),0)</f>
        <v>443436</v>
      </c>
      <c r="D52" s="164">
        <f>ROUND(D104*Содержание!$H$8*(1+$H$14)*(1-$H$15)*(1-$H$16),0)</f>
        <v>459333</v>
      </c>
      <c r="E52" s="164">
        <f>ROUND(E104*Содержание!$H$8*(1+$H$14)*(1-$H$15)*(1-$H$16),0)</f>
        <v>490737</v>
      </c>
      <c r="F52" s="164">
        <f>ROUND(F104*Содержание!$H$8*(1+$H$14)*(1-$H$15)*(1-$H$16),0)</f>
        <v>503127</v>
      </c>
      <c r="G52" s="164">
        <f>ROUND(G104*Содержание!$H$8*(1+$H$14)*(1-$H$15)*(1-$H$16),0)</f>
        <v>518897</v>
      </c>
      <c r="H52" s="164">
        <f>ROUND(H104*Содержание!$H$8*(1+$H$14)*(1-$H$15)*(1-$H$16),0)</f>
        <v>539333</v>
      </c>
      <c r="I52" s="164">
        <f>ROUND(I104*Содержание!$H$8*(1+$H$14)*(1-$H$15)*(1-$H$16),0)</f>
        <v>561538</v>
      </c>
      <c r="J52" s="164">
        <f>ROUND(J104*Содержание!$H$8*(1+$H$14)*(1-$H$15)*(1-$H$16),0)</f>
        <v>585185</v>
      </c>
      <c r="K52" s="164">
        <f>ROUND(K104*Содержание!$H$8*(1+$H$14)*(1-$H$15)*(1-$H$16),0)</f>
        <v>597255</v>
      </c>
      <c r="L52" s="164">
        <f>ROUND(L104*Содержание!$H$8*(1+$H$14)*(1-$H$15)*(1-$H$16),0)</f>
        <v>618816</v>
      </c>
      <c r="M52" s="164">
        <f>ROUND(M104*Содержание!$H$8*(1+$H$14)*(1-$H$15)*(1-$H$16),0)</f>
        <v>648422</v>
      </c>
      <c r="N52" s="164">
        <f>ROUND(N104*Содержание!$H$8*(1+$H$14)*(1-$H$15)*(1-$H$16),0)</f>
        <v>669499</v>
      </c>
      <c r="O52" s="164">
        <f>ROUND(O104*Содержание!$H$8*(1+$H$14)*(1-$H$15)*(1-$H$16),0)</f>
        <v>686873</v>
      </c>
      <c r="P52" s="164">
        <f>ROUND(P104*Содержание!$H$8*(1+$H$14)*(1-$H$15)*(1-$H$16),0)</f>
        <v>703124</v>
      </c>
      <c r="Q52" s="164">
        <f>ROUND(Q104*Содержание!$H$8*(1+$H$14)*(1-$H$15)*(1-$H$16),0)</f>
        <v>740293</v>
      </c>
      <c r="R52" s="164">
        <f>ROUND(R104*Содержание!$H$8*(1+$H$14)*(1-$H$15)*(1-$H$16),0)</f>
        <v>756707</v>
      </c>
      <c r="S52" s="164">
        <f>ROUND(S104*Содержание!$H$8*(1+$H$14)*(1-$H$15)*(1-$H$16),0)</f>
        <v>773759</v>
      </c>
      <c r="T52" s="164">
        <f>ROUND(T104*Содержание!$H$8*(1+$H$14)*(1-$H$15)*(1-$H$16),0)</f>
        <v>795479</v>
      </c>
      <c r="U52" s="164">
        <f>ROUND(U104*Содержание!$H$8*(1+$H$14)*(1-$H$15)*(1-$H$16),0)</f>
        <v>819458</v>
      </c>
      <c r="V52" s="164">
        <f>ROUND(V104*Содержание!$H$8*(1+$H$14)*(1-$H$15)*(1-$H$16),0)</f>
        <v>830558</v>
      </c>
      <c r="W52" s="164">
        <f>ROUND(W104*Содержание!$H$8*(1+$H$14)*(1-$H$15)*(1-$H$16),0)</f>
        <v>863381</v>
      </c>
      <c r="X52" s="164">
        <f>ROUND(X104*Содержание!$H$8*(1+$H$14)*(1-$H$15)*(1-$H$16),0)</f>
        <v>871105</v>
      </c>
      <c r="Y52" s="164">
        <f>ROUND(Y104*Содержание!$H$8*(1+$H$14)*(1-$H$15)*(1-$H$16),0)</f>
        <v>883170</v>
      </c>
      <c r="Z52" s="164">
        <f>ROUND(Z104*Содержание!$H$8*(1+$H$14)*(1-$H$15)*(1-$H$16),0)</f>
        <v>991457</v>
      </c>
      <c r="AA52" s="164">
        <f>ROUND(AA104*Содержание!$H$8*(1+$H$14)*(1-$H$15)*(1-$H$16),0)</f>
        <v>1018808</v>
      </c>
      <c r="AB52" s="164">
        <f>ROUND(AB104*Содержание!$H$8*(1+$H$14)*(1-$H$15)*(1-$H$16),0)</f>
        <v>1028782</v>
      </c>
      <c r="AC52" s="164">
        <f>ROUND(AC104*Содержание!$H$8*(1+$H$14)*(1-$H$15)*(1-$H$16),0)</f>
        <v>1067240</v>
      </c>
      <c r="AD52" s="164">
        <f>ROUND(AD104*Содержание!$H$8*(1+$H$14)*(1-$H$15)*(1-$H$16),0)</f>
        <v>1102152</v>
      </c>
      <c r="AE52" s="164">
        <f>ROUND(AE104*Содержание!$H$8*(1+$H$14)*(1-$H$15)*(1-$H$16),0)</f>
        <v>1113576</v>
      </c>
      <c r="AF52" s="164">
        <f>ROUND(AF104*Содержание!$H$8*(1+$H$14)*(1-$H$15)*(1-$H$16),0)</f>
        <v>1145276</v>
      </c>
      <c r="AG52" s="164">
        <f>ROUND(AG104*Содержание!$H$8*(1+$H$14)*(1-$H$15)*(1-$H$16),0)</f>
        <v>1151229</v>
      </c>
      <c r="AH52" s="164">
        <f>ROUND(AH104*Содержание!$H$8*(1+$H$14)*(1-$H$15)*(1-$H$16),0)</f>
        <v>1161526</v>
      </c>
      <c r="AI52" s="164">
        <f>ROUND(AI104*Содержание!$H$8*(1+$H$14)*(1-$H$15)*(1-$H$16),0)</f>
        <v>1169894</v>
      </c>
      <c r="AJ52" s="164">
        <f>ROUND(AJ104*Содержание!$H$8*(1+$H$14)*(1-$H$15)*(1-$H$16),0)</f>
        <v>1188235</v>
      </c>
      <c r="AK52" s="164">
        <f>ROUND(AK104*Содержание!$H$8*(1+$H$14)*(1-$H$15)*(1-$H$16),0)</f>
        <v>1215908</v>
      </c>
      <c r="AL52" s="164">
        <f>ROUND(AL104*Содержание!$H$8*(1+$H$14)*(1-$H$15)*(1-$H$16),0)</f>
        <v>1226688</v>
      </c>
      <c r="AM52" s="164">
        <f>ROUND(AM104*Содержание!$H$8*(1+$H$14)*(1-$H$15)*(1-$H$16),0)</f>
        <v>1264503</v>
      </c>
      <c r="AN52" s="164">
        <f>ROUND(AN104*Содержание!$H$8*(1+$H$14)*(1-$H$15)*(1-$H$16),0)</f>
        <v>1271740</v>
      </c>
      <c r="AO52" s="164">
        <f>ROUND(AO104*Содержание!$H$8*(1+$H$14)*(1-$H$15)*(1-$H$16),0)</f>
        <v>1278660</v>
      </c>
      <c r="AP52" s="70"/>
      <c r="AQ52" s="13"/>
      <c r="AR52" s="13"/>
      <c r="AS52" s="93"/>
      <c r="AT52" s="93"/>
      <c r="AU52" s="93"/>
      <c r="AV52" s="93"/>
      <c r="AW52" s="93"/>
      <c r="AX52" s="93"/>
      <c r="AY52" s="93"/>
      <c r="AZ52" s="93"/>
    </row>
    <row r="53" spans="1:52">
      <c r="A53" s="160">
        <v>5875</v>
      </c>
      <c r="B53" s="164">
        <f>ROUND(B105*Содержание!$H$8*(1+$H$14)*(1-$H$15)*(1-$H$16),0)</f>
        <v>438897</v>
      </c>
      <c r="C53" s="164">
        <f>ROUND(C105*Содержание!$H$8*(1+$H$14)*(1-$H$15)*(1-$H$16),0)</f>
        <v>456611</v>
      </c>
      <c r="D53" s="164">
        <f>ROUND(D105*Содержание!$H$8*(1+$H$14)*(1-$H$15)*(1-$H$16),0)</f>
        <v>469174</v>
      </c>
      <c r="E53" s="164">
        <f>ROUND(E105*Содержание!$H$8*(1+$H$14)*(1-$H$15)*(1-$H$16),0)</f>
        <v>495247</v>
      </c>
      <c r="F53" s="164">
        <f>ROUND(F105*Содержание!$H$8*(1+$H$14)*(1-$H$15)*(1-$H$16),0)</f>
        <v>512782</v>
      </c>
      <c r="G53" s="164">
        <f>ROUND(G105*Содержание!$H$8*(1+$H$14)*(1-$H$15)*(1-$H$16),0)</f>
        <v>530643</v>
      </c>
      <c r="H53" s="164">
        <f>ROUND(H105*Содержание!$H$8*(1+$H$14)*(1-$H$15)*(1-$H$16),0)</f>
        <v>547052</v>
      </c>
      <c r="I53" s="164">
        <f>ROUND(I105*Содержание!$H$8*(1+$H$14)*(1-$H$15)*(1-$H$16),0)</f>
        <v>577626</v>
      </c>
      <c r="J53" s="164">
        <f>ROUND(J105*Содержание!$H$8*(1+$H$14)*(1-$H$15)*(1-$H$16),0)</f>
        <v>591463</v>
      </c>
      <c r="K53" s="164">
        <f>ROUND(K105*Содержание!$H$8*(1+$H$14)*(1-$H$15)*(1-$H$16),0)</f>
        <v>608999</v>
      </c>
      <c r="L53" s="164">
        <f>ROUND(L105*Содержание!$H$8*(1+$H$14)*(1-$H$15)*(1-$H$16),0)</f>
        <v>625089</v>
      </c>
      <c r="M53" s="164">
        <f>ROUND(M105*Содержание!$H$8*(1+$H$14)*(1-$H$15)*(1-$H$16),0)</f>
        <v>659042</v>
      </c>
      <c r="N53" s="164">
        <f>ROUND(N105*Содержание!$H$8*(1+$H$14)*(1-$H$15)*(1-$H$16),0)</f>
        <v>676255</v>
      </c>
      <c r="O53" s="164">
        <f>ROUND(O105*Содержание!$H$8*(1+$H$14)*(1-$H$15)*(1-$H$16),0)</f>
        <v>699587</v>
      </c>
      <c r="P53" s="164">
        <f>ROUND(P105*Содержание!$H$8*(1+$H$14)*(1-$H$15)*(1-$H$16),0)</f>
        <v>710365</v>
      </c>
      <c r="Q53" s="164">
        <f>ROUND(Q105*Содержание!$H$8*(1+$H$14)*(1-$H$15)*(1-$H$16),0)</f>
        <v>748178</v>
      </c>
      <c r="R53" s="164">
        <f>ROUND(R105*Содержание!$H$8*(1+$H$14)*(1-$H$15)*(1-$H$16),0)</f>
        <v>771833</v>
      </c>
      <c r="S53" s="164">
        <f>ROUND(S105*Содержание!$H$8*(1+$H$14)*(1-$H$15)*(1-$H$16),0)</f>
        <v>793551</v>
      </c>
      <c r="T53" s="164">
        <f>ROUND(T105*Содержание!$H$8*(1+$H$14)*(1-$H$15)*(1-$H$16),0)</f>
        <v>803687</v>
      </c>
      <c r="U53" s="164">
        <f>ROUND(U105*Содержание!$H$8*(1+$H$14)*(1-$H$15)*(1-$H$16),0)</f>
        <v>828466</v>
      </c>
      <c r="V53" s="164">
        <f>ROUND(V105*Содержание!$H$8*(1+$H$14)*(1-$H$15)*(1-$H$16),0)</f>
        <v>841820</v>
      </c>
      <c r="W53" s="164">
        <f>ROUND(W105*Содержание!$H$8*(1+$H$14)*(1-$H$15)*(1-$H$16),0)</f>
        <v>867725</v>
      </c>
      <c r="X53" s="164">
        <f>ROUND(X105*Содержание!$H$8*(1+$H$14)*(1-$H$15)*(1-$H$16),0)</f>
        <v>879631</v>
      </c>
      <c r="Y53" s="164">
        <f>ROUND(Y105*Содержание!$H$8*(1+$H$14)*(1-$H$15)*(1-$H$16),0)</f>
        <v>902641</v>
      </c>
      <c r="Z53" s="164">
        <f>ROUND(Z105*Содержание!$H$8*(1+$H$14)*(1-$H$15)*(1-$H$16),0)</f>
        <v>1000628</v>
      </c>
      <c r="AA53" s="164">
        <f>ROUND(AA105*Содержание!$H$8*(1+$H$14)*(1-$H$15)*(1-$H$16),0)</f>
        <v>1028141</v>
      </c>
      <c r="AB53" s="164">
        <f>ROUND(AB105*Содержание!$H$8*(1+$H$14)*(1-$H$15)*(1-$H$16),0)</f>
        <v>1061445</v>
      </c>
      <c r="AC53" s="164">
        <f>ROUND(AC105*Содержание!$H$8*(1+$H$14)*(1-$H$15)*(1-$H$16),0)</f>
        <v>1083815</v>
      </c>
      <c r="AD53" s="164">
        <f>ROUND(AD105*Содержание!$H$8*(1+$H$14)*(1-$H$15)*(1-$H$16),0)</f>
        <v>1122911</v>
      </c>
      <c r="AE53" s="164">
        <f>ROUND(AE105*Содержание!$H$8*(1+$H$14)*(1-$H$15)*(1-$H$16),0)</f>
        <v>1140770</v>
      </c>
      <c r="AF53" s="164">
        <f>ROUND(AF105*Содержание!$H$8*(1+$H$14)*(1-$H$15)*(1-$H$16),0)</f>
        <v>1155249</v>
      </c>
      <c r="AG53" s="164">
        <f>ROUND(AG105*Содержание!$H$8*(1+$H$14)*(1-$H$15)*(1-$H$16),0)</f>
        <v>1161526</v>
      </c>
      <c r="AH53" s="164">
        <f>ROUND(AH105*Содержание!$H$8*(1+$H$14)*(1-$H$15)*(1-$H$16),0)</f>
        <v>1171661</v>
      </c>
      <c r="AI53" s="164">
        <f>ROUND(AI105*Содержание!$H$8*(1+$H$14)*(1-$H$15)*(1-$H$16),0)</f>
        <v>1186465</v>
      </c>
      <c r="AJ53" s="164">
        <f>ROUND(AJ105*Содержание!$H$8*(1+$H$14)*(1-$H$15)*(1-$H$16),0)</f>
        <v>1217358</v>
      </c>
      <c r="AK53" s="164">
        <f>ROUND(AK105*Содержание!$H$8*(1+$H$14)*(1-$H$15)*(1-$H$16),0)</f>
        <v>1245353</v>
      </c>
      <c r="AL53" s="164">
        <f>ROUND(AL105*Содержание!$H$8*(1+$H$14)*(1-$H$15)*(1-$H$16),0)</f>
        <v>1261121</v>
      </c>
      <c r="AM53" s="164">
        <f>ROUND(AM105*Содержание!$H$8*(1+$H$14)*(1-$H$15)*(1-$H$16),0)</f>
        <v>1278015</v>
      </c>
      <c r="AN53" s="164">
        <f>ROUND(AN105*Содержание!$H$8*(1+$H$14)*(1-$H$15)*(1-$H$16),0)</f>
        <v>1289600</v>
      </c>
      <c r="AO53" s="164">
        <f>ROUND(AO105*Содержание!$H$8*(1+$H$14)*(1-$H$15)*(1-$H$16),0)</f>
        <v>1306656</v>
      </c>
      <c r="AP53" s="70"/>
      <c r="AQ53" s="109" t="s">
        <v>276</v>
      </c>
      <c r="AR53" s="13"/>
      <c r="AS53" s="93"/>
      <c r="AT53" s="93"/>
      <c r="AU53" s="93"/>
      <c r="AV53" s="93"/>
      <c r="AW53" s="93"/>
      <c r="AX53" s="93"/>
      <c r="AY53" s="93"/>
      <c r="AZ53" s="93"/>
    </row>
    <row r="54" spans="1:52">
      <c r="A54" s="160">
        <v>6000</v>
      </c>
      <c r="B54" s="164">
        <f>ROUND(B106*Содержание!$H$8*(1+$H$14)*(1-$H$15)*(1-$H$16),0)</f>
        <v>446332</v>
      </c>
      <c r="C54" s="164">
        <f>ROUND(C106*Содержание!$H$8*(1+$H$14)*(1-$H$15)*(1-$H$16),0)</f>
        <v>462969</v>
      </c>
      <c r="D54" s="164">
        <f>ROUND(D106*Содержание!$H$8*(1+$H$14)*(1-$H$15)*(1-$H$16),0)</f>
        <v>476581</v>
      </c>
      <c r="E54" s="164">
        <f>ROUND(E106*Содержание!$H$8*(1+$H$14)*(1-$H$15)*(1-$H$16),0)</f>
        <v>502644</v>
      </c>
      <c r="F54" s="164">
        <f>ROUND(F106*Содержание!$H$8*(1+$H$14)*(1-$H$15)*(1-$H$16),0)</f>
        <v>518897</v>
      </c>
      <c r="G54" s="164">
        <f>ROUND(G106*Содержание!$H$8*(1+$H$14)*(1-$H$15)*(1-$H$16),0)</f>
        <v>538045</v>
      </c>
      <c r="H54" s="164">
        <f>ROUND(H106*Содержание!$H$8*(1+$H$14)*(1-$H$15)*(1-$H$16),0)</f>
        <v>557513</v>
      </c>
      <c r="I54" s="164">
        <f>ROUND(I106*Содержание!$H$8*(1+$H$14)*(1-$H$15)*(1-$H$16),0)</f>
        <v>585509</v>
      </c>
      <c r="J54" s="164">
        <f>ROUND(J106*Содержание!$H$8*(1+$H$14)*(1-$H$15)*(1-$H$16),0)</f>
        <v>599670</v>
      </c>
      <c r="K54" s="164">
        <f>ROUND(K106*Содержание!$H$8*(1+$H$14)*(1-$H$15)*(1-$H$16),0)</f>
        <v>617528</v>
      </c>
      <c r="L54" s="164">
        <f>ROUND(L106*Содержание!$H$8*(1+$H$14)*(1-$H$15)*(1-$H$16),0)</f>
        <v>636838</v>
      </c>
      <c r="M54" s="164">
        <f>ROUND(M106*Содержание!$H$8*(1+$H$14)*(1-$H$15)*(1-$H$16),0)</f>
        <v>668047</v>
      </c>
      <c r="N54" s="164">
        <f>ROUND(N106*Содержание!$H$8*(1+$H$14)*(1-$H$15)*(1-$H$16),0)</f>
        <v>685749</v>
      </c>
      <c r="O54" s="164">
        <f>ROUND(O106*Содержание!$H$8*(1+$H$14)*(1-$H$15)*(1-$H$16),0)</f>
        <v>709400</v>
      </c>
      <c r="P54" s="164">
        <f>ROUND(P106*Содержание!$H$8*(1+$H$14)*(1-$H$15)*(1-$H$16),0)</f>
        <v>719377</v>
      </c>
      <c r="Q54" s="164">
        <f>ROUND(Q106*Содержание!$H$8*(1+$H$14)*(1-$H$15)*(1-$H$16),0)</f>
        <v>758153</v>
      </c>
      <c r="R54" s="164">
        <f>ROUND(R106*Содержание!$H$8*(1+$H$14)*(1-$H$15)*(1-$H$16),0)</f>
        <v>781645</v>
      </c>
      <c r="S54" s="164">
        <f>ROUND(S106*Содержание!$H$8*(1+$H$14)*(1-$H$15)*(1-$H$16),0)</f>
        <v>804331</v>
      </c>
      <c r="T54" s="164">
        <f>ROUND(T106*Содержание!$H$8*(1+$H$14)*(1-$H$15)*(1-$H$16),0)</f>
        <v>814949</v>
      </c>
      <c r="U54" s="164">
        <f>ROUND(U106*Содержание!$H$8*(1+$H$14)*(1-$H$15)*(1-$H$16),0)</f>
        <v>855015</v>
      </c>
      <c r="V54" s="164">
        <f>ROUND(V106*Содержание!$H$8*(1+$H$14)*(1-$H$15)*(1-$H$16),0)</f>
        <v>869491</v>
      </c>
      <c r="W54" s="164">
        <f>ROUND(W106*Содержание!$H$8*(1+$H$14)*(1-$H$15)*(1-$H$16),0)</f>
        <v>890411</v>
      </c>
      <c r="X54" s="164">
        <f>ROUND(X106*Содержание!$H$8*(1+$H$14)*(1-$H$15)*(1-$H$16),0)</f>
        <v>907628</v>
      </c>
      <c r="Y54" s="164">
        <f>ROUND(Y106*Содержание!$H$8*(1+$H$14)*(1-$H$15)*(1-$H$16),0)</f>
        <v>932245</v>
      </c>
      <c r="Z54" s="164">
        <f>ROUND(Z106*Содержание!$H$8*(1+$H$14)*(1-$H$15)*(1-$H$16),0)</f>
        <v>1031199</v>
      </c>
      <c r="AA54" s="164">
        <f>ROUND(AA106*Содержание!$H$8*(1+$H$14)*(1-$H$15)*(1-$H$16),0)</f>
        <v>1059352</v>
      </c>
      <c r="AB54" s="164">
        <f>ROUND(AB106*Содержание!$H$8*(1+$H$14)*(1-$H$15)*(1-$H$16),0)</f>
        <v>1093466</v>
      </c>
      <c r="AC54" s="164">
        <f>ROUND(AC106*Содержание!$H$8*(1+$H$14)*(1-$H$15)*(1-$H$16),0)</f>
        <v>1115993</v>
      </c>
      <c r="AD54" s="164">
        <f>ROUND(AD106*Содержание!$H$8*(1+$H$14)*(1-$H$15)*(1-$H$16),0)</f>
        <v>1157501</v>
      </c>
      <c r="AE54" s="164">
        <f>ROUND(AE106*Содержание!$H$8*(1+$H$14)*(1-$H$15)*(1-$H$16),0)</f>
        <v>1175685</v>
      </c>
      <c r="AF54" s="164">
        <f>ROUND(AF106*Содержание!$H$8*(1+$H$14)*(1-$H$15)*(1-$H$16),0)</f>
        <v>1184051</v>
      </c>
      <c r="AG54" s="164">
        <f>ROUND(AG106*Содержание!$H$8*(1+$H$14)*(1-$H$15)*(1-$H$16),0)</f>
        <v>1189843</v>
      </c>
      <c r="AH54" s="164">
        <f>ROUND(AH106*Содержание!$H$8*(1+$H$14)*(1-$H$15)*(1-$H$16),0)</f>
        <v>1207062</v>
      </c>
      <c r="AI54" s="164">
        <f>ROUND(AI106*Содержание!$H$8*(1+$H$14)*(1-$H$15)*(1-$H$16),0)</f>
        <v>1222665</v>
      </c>
      <c r="AJ54" s="164">
        <f>ROUND(AJ106*Содержание!$H$8*(1+$H$14)*(1-$H$15)*(1-$H$16),0)</f>
        <v>1255169</v>
      </c>
      <c r="AK54" s="164">
        <f>ROUND(AK106*Содержание!$H$8*(1+$H$14)*(1-$H$15)*(1-$H$16),0)</f>
        <v>1283489</v>
      </c>
      <c r="AL54" s="164">
        <f>ROUND(AL106*Содержание!$H$8*(1+$H$14)*(1-$H$15)*(1-$H$16),0)</f>
        <v>1292818</v>
      </c>
      <c r="AM54" s="164">
        <f>ROUND(AM106*Содержание!$H$8*(1+$H$14)*(1-$H$15)*(1-$H$16),0)</f>
        <v>1316792</v>
      </c>
      <c r="AN54" s="164">
        <f>ROUND(AN106*Содержание!$H$8*(1+$H$14)*(1-$H$15)*(1-$H$16),0)</f>
        <v>1328699</v>
      </c>
      <c r="AO54" s="164">
        <f>ROUND(AO106*Содержание!$H$8*(1+$H$14)*(1-$H$15)*(1-$H$16),0)</f>
        <v>1339316</v>
      </c>
      <c r="AP54" s="70"/>
      <c r="AQ54" s="109" t="s">
        <v>275</v>
      </c>
      <c r="AR54" s="13"/>
      <c r="AS54" s="93"/>
      <c r="AT54" s="93"/>
      <c r="AU54" s="93"/>
      <c r="AV54" s="93"/>
      <c r="AW54" s="93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544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5" customHeight="1">
      <c r="A60" s="1"/>
      <c r="B60" s="1"/>
      <c r="C60" s="1"/>
      <c r="D60" s="463" t="s">
        <v>552</v>
      </c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1"/>
      <c r="T60" s="1"/>
      <c r="U60" s="50"/>
      <c r="V60" s="515" t="s">
        <v>451</v>
      </c>
      <c r="W60" s="515"/>
      <c r="X60" s="515"/>
      <c r="Y60" s="515"/>
      <c r="Z60" s="515"/>
      <c r="AA60" s="515"/>
      <c r="AB60" s="515"/>
      <c r="AC60" s="515"/>
      <c r="AD60" s="515"/>
      <c r="AE60" s="515"/>
      <c r="AF60" s="515"/>
      <c r="AG60" s="515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  <c r="AG61" s="515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6.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15"/>
      <c r="W62" s="515"/>
      <c r="X62" s="515"/>
      <c r="Y62" s="515"/>
      <c r="Z62" s="515"/>
      <c r="AA62" s="515"/>
      <c r="AB62" s="515"/>
      <c r="AC62" s="515"/>
      <c r="AD62" s="515"/>
      <c r="AE62" s="515"/>
      <c r="AF62" s="515"/>
      <c r="AG62" s="515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463" t="s">
        <v>119</v>
      </c>
      <c r="E65" s="463"/>
      <c r="F65" s="463"/>
      <c r="G65" s="463"/>
      <c r="H65" s="463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1"/>
      <c r="T65" s="1"/>
      <c r="U65" s="50"/>
      <c r="V65" s="515" t="s">
        <v>231</v>
      </c>
      <c r="W65" s="515"/>
      <c r="X65" s="515"/>
      <c r="Y65" s="515"/>
      <c r="Z65" s="515"/>
      <c r="AA65" s="515"/>
      <c r="AB65" s="515"/>
      <c r="AC65" s="515"/>
      <c r="AD65" s="515"/>
      <c r="AE65" s="515"/>
      <c r="AF65" s="515"/>
      <c r="AG65" s="515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1"/>
      <c r="T66" s="1"/>
      <c r="U66" s="50"/>
      <c r="V66" s="515"/>
      <c r="W66" s="515"/>
      <c r="X66" s="515"/>
      <c r="Y66" s="515"/>
      <c r="Z66" s="515"/>
      <c r="AA66" s="515"/>
      <c r="AB66" s="515"/>
      <c r="AC66" s="515"/>
      <c r="AD66" s="515"/>
      <c r="AE66" s="515"/>
      <c r="AF66" s="515"/>
      <c r="AG66" s="515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697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515"/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49" t="s">
        <v>563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5"/>
      <c r="B72" s="45">
        <v>2125</v>
      </c>
      <c r="C72" s="45">
        <v>2250</v>
      </c>
      <c r="D72" s="45">
        <v>2375</v>
      </c>
      <c r="E72" s="45">
        <v>2500</v>
      </c>
      <c r="F72" s="45">
        <v>2625</v>
      </c>
      <c r="G72" s="45">
        <v>2750</v>
      </c>
      <c r="H72" s="45">
        <v>2875</v>
      </c>
      <c r="I72" s="45">
        <v>3000</v>
      </c>
      <c r="J72" s="45">
        <v>3125</v>
      </c>
      <c r="K72" s="45">
        <v>3250</v>
      </c>
      <c r="L72" s="45">
        <v>3375</v>
      </c>
      <c r="M72" s="45">
        <v>3500</v>
      </c>
      <c r="N72" s="45">
        <v>3625</v>
      </c>
      <c r="O72" s="45">
        <v>3750</v>
      </c>
      <c r="P72" s="45">
        <v>3875</v>
      </c>
      <c r="Q72" s="45">
        <v>4000</v>
      </c>
      <c r="R72" s="45">
        <v>4125</v>
      </c>
      <c r="S72" s="45">
        <v>4250</v>
      </c>
      <c r="T72" s="45">
        <v>4375</v>
      </c>
      <c r="U72" s="45">
        <v>4500</v>
      </c>
      <c r="V72" s="45">
        <v>4625</v>
      </c>
      <c r="W72" s="45">
        <v>4750</v>
      </c>
      <c r="X72" s="45">
        <v>4875</v>
      </c>
      <c r="Y72" s="45">
        <v>5000</v>
      </c>
      <c r="Z72" s="45">
        <v>5125</v>
      </c>
      <c r="AA72" s="45">
        <v>5250</v>
      </c>
      <c r="AB72" s="45">
        <v>5375</v>
      </c>
      <c r="AC72" s="45">
        <v>5500</v>
      </c>
      <c r="AD72" s="45">
        <v>5625</v>
      </c>
      <c r="AE72" s="45">
        <v>5750</v>
      </c>
      <c r="AF72" s="45">
        <v>5875</v>
      </c>
      <c r="AG72" s="45">
        <v>6000</v>
      </c>
      <c r="AH72" s="45">
        <v>6125</v>
      </c>
      <c r="AI72" s="45">
        <v>6250</v>
      </c>
      <c r="AJ72" s="45">
        <v>6375</v>
      </c>
      <c r="AK72" s="45">
        <v>6500</v>
      </c>
      <c r="AL72" s="45">
        <v>6625</v>
      </c>
      <c r="AM72" s="45">
        <v>6750</v>
      </c>
      <c r="AN72" s="45">
        <v>6875</v>
      </c>
      <c r="AO72" s="45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38" customFormat="1" hidden="1" outlineLevel="1">
      <c r="A73" s="160">
        <v>1875</v>
      </c>
      <c r="B73" s="165">
        <v>174937.26</v>
      </c>
      <c r="C73" s="165">
        <v>187259.15</v>
      </c>
      <c r="D73" s="165">
        <v>191878.7</v>
      </c>
      <c r="E73" s="165">
        <v>195988.4</v>
      </c>
      <c r="F73" s="165">
        <v>206431.57</v>
      </c>
      <c r="G73" s="165">
        <v>217384.59</v>
      </c>
      <c r="H73" s="165">
        <v>222007.23</v>
      </c>
      <c r="I73" s="165">
        <v>226456.83</v>
      </c>
      <c r="J73" s="165">
        <v>245284.2</v>
      </c>
      <c r="K73" s="165">
        <v>249565.91</v>
      </c>
      <c r="L73" s="165">
        <v>254699.43</v>
      </c>
      <c r="M73" s="165">
        <v>258294.13</v>
      </c>
      <c r="N73" s="165">
        <v>270447.09999999998</v>
      </c>
      <c r="O73" s="165">
        <v>281400.12</v>
      </c>
      <c r="P73" s="165">
        <v>286877.65999999997</v>
      </c>
      <c r="Q73" s="165">
        <v>291670.25</v>
      </c>
      <c r="R73" s="165">
        <v>307760.90999999997</v>
      </c>
      <c r="S73" s="165">
        <v>313237.42</v>
      </c>
      <c r="T73" s="165">
        <v>317859.03000000003</v>
      </c>
      <c r="U73" s="165">
        <v>322481.67</v>
      </c>
      <c r="V73" s="165">
        <v>337884.29</v>
      </c>
      <c r="W73" s="165">
        <v>352094.17</v>
      </c>
      <c r="X73" s="165">
        <v>356546.86</v>
      </c>
      <c r="Y73" s="165">
        <v>361681.41</v>
      </c>
      <c r="Z73" s="165">
        <v>366816.99</v>
      </c>
      <c r="AA73" s="165">
        <v>379652.85</v>
      </c>
      <c r="AB73" s="165">
        <v>386326.22</v>
      </c>
      <c r="AC73" s="165">
        <v>392319.79</v>
      </c>
      <c r="AD73" s="165">
        <v>398139.29</v>
      </c>
      <c r="AE73" s="165">
        <v>403956.73</v>
      </c>
      <c r="AF73" s="165">
        <v>416281.71</v>
      </c>
      <c r="AG73" s="165">
        <v>422785.13</v>
      </c>
      <c r="AH73" s="165">
        <v>436650.99</v>
      </c>
      <c r="AI73" s="165">
        <v>449658.86</v>
      </c>
      <c r="AJ73" s="165">
        <v>456338.41</v>
      </c>
      <c r="AK73" s="165">
        <v>462497.81</v>
      </c>
      <c r="AL73" s="165">
        <v>468488.29</v>
      </c>
      <c r="AM73" s="165">
        <v>482012.19</v>
      </c>
      <c r="AN73" s="165">
        <v>488686.59</v>
      </c>
      <c r="AO73" s="165">
        <v>494676.04</v>
      </c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5">
        <v>2000</v>
      </c>
      <c r="B74" s="165">
        <v>179903.92</v>
      </c>
      <c r="C74" s="165">
        <v>191025.86</v>
      </c>
      <c r="D74" s="165">
        <v>195988.4</v>
      </c>
      <c r="E74" s="165">
        <v>199924.03</v>
      </c>
      <c r="F74" s="165">
        <v>210708.13</v>
      </c>
      <c r="G74" s="165">
        <v>221835.22</v>
      </c>
      <c r="H74" s="165">
        <v>226456.83</v>
      </c>
      <c r="I74" s="165">
        <v>230736.48</v>
      </c>
      <c r="J74" s="165">
        <v>250590.76</v>
      </c>
      <c r="K74" s="165">
        <v>254699.43</v>
      </c>
      <c r="L74" s="165">
        <v>259836.04</v>
      </c>
      <c r="M74" s="165">
        <v>263942.65000000002</v>
      </c>
      <c r="N74" s="165">
        <v>276266.59999999998</v>
      </c>
      <c r="O74" s="165">
        <v>287223.74</v>
      </c>
      <c r="P74" s="165">
        <v>292698.19</v>
      </c>
      <c r="Q74" s="165">
        <v>297661.76</v>
      </c>
      <c r="R74" s="165">
        <v>314095.40999999997</v>
      </c>
      <c r="S74" s="165">
        <v>319571.92</v>
      </c>
      <c r="T74" s="165">
        <v>324364.51</v>
      </c>
      <c r="U74" s="165">
        <v>329329.11</v>
      </c>
      <c r="V74" s="165">
        <v>344729.67</v>
      </c>
      <c r="W74" s="165">
        <v>359623.47</v>
      </c>
      <c r="X74" s="165">
        <v>363907.24</v>
      </c>
      <c r="Y74" s="165">
        <v>368868.75</v>
      </c>
      <c r="Z74" s="165">
        <v>374518.3</v>
      </c>
      <c r="AA74" s="165">
        <v>387355.19</v>
      </c>
      <c r="AB74" s="165">
        <v>394029.59</v>
      </c>
      <c r="AC74" s="165">
        <v>400192.08</v>
      </c>
      <c r="AD74" s="165">
        <v>406183.59</v>
      </c>
      <c r="AE74" s="165">
        <v>412003.09</v>
      </c>
      <c r="AF74" s="165">
        <v>424495.96</v>
      </c>
      <c r="AG74" s="165">
        <v>431343.4</v>
      </c>
      <c r="AH74" s="165">
        <v>445383.33</v>
      </c>
      <c r="AI74" s="165">
        <v>458731.1</v>
      </c>
      <c r="AJ74" s="165">
        <v>465750.55</v>
      </c>
      <c r="AK74" s="165">
        <v>472253.97</v>
      </c>
      <c r="AL74" s="165">
        <v>478074.5</v>
      </c>
      <c r="AM74" s="165">
        <v>492109.28</v>
      </c>
      <c r="AN74" s="165">
        <v>498614.76</v>
      </c>
      <c r="AO74" s="165">
        <v>504776.22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0">
        <v>2125</v>
      </c>
      <c r="B75" s="165">
        <v>184519.35</v>
      </c>
      <c r="C75" s="165">
        <v>191878.7</v>
      </c>
      <c r="D75" s="165">
        <v>199924.03</v>
      </c>
      <c r="E75" s="165">
        <v>210536.12</v>
      </c>
      <c r="F75" s="165">
        <v>215158.76</v>
      </c>
      <c r="G75" s="165">
        <v>226456.83</v>
      </c>
      <c r="H75" s="165">
        <v>231419.37</v>
      </c>
      <c r="I75" s="165">
        <v>242887.39</v>
      </c>
      <c r="J75" s="165">
        <v>255725.31</v>
      </c>
      <c r="K75" s="165">
        <v>260348.98</v>
      </c>
      <c r="L75" s="165">
        <v>265653.48</v>
      </c>
      <c r="M75" s="165">
        <v>278664.44</v>
      </c>
      <c r="N75" s="165">
        <v>281574.19</v>
      </c>
      <c r="O75" s="165">
        <v>292698.19</v>
      </c>
      <c r="P75" s="165">
        <v>297661.76</v>
      </c>
      <c r="Q75" s="165">
        <v>312209.48</v>
      </c>
      <c r="R75" s="165">
        <v>320258.93</v>
      </c>
      <c r="S75" s="165">
        <v>327105.34000000003</v>
      </c>
      <c r="T75" s="165">
        <v>330696.95</v>
      </c>
      <c r="U75" s="165">
        <v>345246.73</v>
      </c>
      <c r="V75" s="165">
        <v>351409.22</v>
      </c>
      <c r="W75" s="165">
        <v>367500.91</v>
      </c>
      <c r="X75" s="165">
        <v>372290.41</v>
      </c>
      <c r="Y75" s="165">
        <v>377940.99</v>
      </c>
      <c r="Z75" s="165">
        <v>388380.04</v>
      </c>
      <c r="AA75" s="165">
        <v>402415.85</v>
      </c>
      <c r="AB75" s="165">
        <v>408577.31</v>
      </c>
      <c r="AC75" s="165">
        <v>414742.89</v>
      </c>
      <c r="AD75" s="165">
        <v>420559.3</v>
      </c>
      <c r="AE75" s="165">
        <v>426894.83</v>
      </c>
      <c r="AF75" s="165">
        <v>440246.72</v>
      </c>
      <c r="AG75" s="165">
        <v>445892.15</v>
      </c>
      <c r="AH75" s="165">
        <v>461814.92</v>
      </c>
      <c r="AI75" s="165">
        <v>473965.83</v>
      </c>
      <c r="AJ75" s="165">
        <v>480812.24</v>
      </c>
      <c r="AK75" s="165">
        <v>487147.77</v>
      </c>
      <c r="AL75" s="165">
        <v>493822.17</v>
      </c>
      <c r="AM75" s="165">
        <v>507001.02</v>
      </c>
      <c r="AN75" s="165">
        <v>513506.5</v>
      </c>
      <c r="AO75" s="165">
        <v>519153.99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0">
        <v>2250</v>
      </c>
      <c r="B76" s="165">
        <v>208570.88</v>
      </c>
      <c r="C76" s="165">
        <v>213241.93</v>
      </c>
      <c r="D76" s="165">
        <v>218235.37</v>
      </c>
      <c r="E76" s="165">
        <v>223068.13</v>
      </c>
      <c r="F76" s="165">
        <v>236435.47</v>
      </c>
      <c r="G76" s="165">
        <v>249804.87</v>
      </c>
      <c r="H76" s="165">
        <v>255278.29</v>
      </c>
      <c r="I76" s="165">
        <v>260272.76</v>
      </c>
      <c r="J76" s="165">
        <v>265484.56</v>
      </c>
      <c r="K76" s="165">
        <v>270104.11</v>
      </c>
      <c r="L76" s="165">
        <v>280888.21000000002</v>
      </c>
      <c r="M76" s="165">
        <v>285851.78000000003</v>
      </c>
      <c r="N76" s="165">
        <v>300742.49</v>
      </c>
      <c r="O76" s="165">
        <v>307760.90999999997</v>
      </c>
      <c r="P76" s="165">
        <v>312726.53999999998</v>
      </c>
      <c r="Q76" s="165">
        <v>324192.5</v>
      </c>
      <c r="R76" s="165">
        <v>339943.26</v>
      </c>
      <c r="S76" s="165">
        <v>346613.54</v>
      </c>
      <c r="T76" s="165">
        <v>351922.16</v>
      </c>
      <c r="U76" s="165">
        <v>358083.62</v>
      </c>
      <c r="V76" s="165">
        <v>375373.2</v>
      </c>
      <c r="W76" s="165">
        <v>380676.67</v>
      </c>
      <c r="X76" s="165">
        <v>385984.26</v>
      </c>
      <c r="Y76" s="165">
        <v>402759.87</v>
      </c>
      <c r="Z76" s="165">
        <v>405156.68</v>
      </c>
      <c r="AA76" s="165">
        <v>409265.35</v>
      </c>
      <c r="AB76" s="165">
        <v>415253.77</v>
      </c>
      <c r="AC76" s="165">
        <v>422274.25</v>
      </c>
      <c r="AD76" s="165">
        <v>428436.74</v>
      </c>
      <c r="AE76" s="165">
        <v>435795.06</v>
      </c>
      <c r="AF76" s="165">
        <v>447776.02</v>
      </c>
      <c r="AG76" s="165">
        <v>455480.42</v>
      </c>
      <c r="AH76" s="165">
        <v>470888.19</v>
      </c>
      <c r="AI76" s="165">
        <v>483891.94</v>
      </c>
      <c r="AJ76" s="165">
        <v>490568.4</v>
      </c>
      <c r="AK76" s="165">
        <v>497587.85</v>
      </c>
      <c r="AL76" s="165">
        <v>504605.24</v>
      </c>
      <c r="AM76" s="165">
        <v>517956.1</v>
      </c>
      <c r="AN76" s="165">
        <v>525315.44999999995</v>
      </c>
      <c r="AO76" s="165">
        <v>531818.87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2375</v>
      </c>
      <c r="B77" s="165">
        <v>213241.93</v>
      </c>
      <c r="C77" s="165">
        <v>217590.59</v>
      </c>
      <c r="D77" s="165">
        <v>222099.93</v>
      </c>
      <c r="E77" s="165">
        <v>226772.01</v>
      </c>
      <c r="F77" s="165">
        <v>240945.84</v>
      </c>
      <c r="G77" s="165">
        <v>255761.36</v>
      </c>
      <c r="H77" s="165">
        <v>259948.31</v>
      </c>
      <c r="I77" s="165">
        <v>264458.68</v>
      </c>
      <c r="J77" s="165">
        <v>270104.11</v>
      </c>
      <c r="K77" s="165">
        <v>275063.56</v>
      </c>
      <c r="L77" s="165">
        <v>291499.27</v>
      </c>
      <c r="M77" s="165">
        <v>307075.96000000002</v>
      </c>
      <c r="N77" s="165">
        <v>312556.59000000003</v>
      </c>
      <c r="O77" s="165">
        <v>314095.40999999997</v>
      </c>
      <c r="P77" s="165">
        <v>325393.48</v>
      </c>
      <c r="Q77" s="165">
        <v>336859.44</v>
      </c>
      <c r="R77" s="165">
        <v>367859.35</v>
      </c>
      <c r="S77" s="165">
        <v>374947.81</v>
      </c>
      <c r="T77" s="165">
        <v>380906.36</v>
      </c>
      <c r="U77" s="165">
        <v>387025.59</v>
      </c>
      <c r="V77" s="165">
        <v>405226.72</v>
      </c>
      <c r="W77" s="165">
        <v>423102.37</v>
      </c>
      <c r="X77" s="165">
        <v>428901.27</v>
      </c>
      <c r="Y77" s="165">
        <v>434377.78</v>
      </c>
      <c r="Z77" s="165">
        <v>436953.81</v>
      </c>
      <c r="AA77" s="165">
        <v>449658.86</v>
      </c>
      <c r="AB77" s="165">
        <v>456677.28</v>
      </c>
      <c r="AC77" s="165">
        <v>464552.66</v>
      </c>
      <c r="AD77" s="165">
        <v>472424.95</v>
      </c>
      <c r="AE77" s="165">
        <v>478758.42</v>
      </c>
      <c r="AF77" s="165">
        <v>495019.03</v>
      </c>
      <c r="AG77" s="165">
        <v>502380.44</v>
      </c>
      <c r="AH77" s="165">
        <v>520352.91</v>
      </c>
      <c r="AI77" s="165">
        <v>534900.63</v>
      </c>
      <c r="AJ77" s="165">
        <v>542604</v>
      </c>
      <c r="AK77" s="165">
        <v>549964.38</v>
      </c>
      <c r="AL77" s="165">
        <v>557666.72</v>
      </c>
      <c r="AM77" s="165">
        <v>572388.51</v>
      </c>
      <c r="AN77" s="165">
        <v>580944.72</v>
      </c>
      <c r="AO77" s="165">
        <v>588649.12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2500</v>
      </c>
      <c r="B78" s="165">
        <v>217428.88</v>
      </c>
      <c r="C78" s="165">
        <v>221777.54</v>
      </c>
      <c r="D78" s="165">
        <v>226287.91</v>
      </c>
      <c r="E78" s="165">
        <v>239121.71</v>
      </c>
      <c r="F78" s="165">
        <v>248363.9</v>
      </c>
      <c r="G78" s="165">
        <v>262916.77</v>
      </c>
      <c r="H78" s="165">
        <v>268050.28999999998</v>
      </c>
      <c r="I78" s="165">
        <v>277976.40000000002</v>
      </c>
      <c r="J78" s="165">
        <v>286195.8</v>
      </c>
      <c r="K78" s="165">
        <v>300403.62</v>
      </c>
      <c r="L78" s="165">
        <v>306221.06</v>
      </c>
      <c r="M78" s="165">
        <v>320768.78000000003</v>
      </c>
      <c r="N78" s="165">
        <v>328301.17</v>
      </c>
      <c r="O78" s="165">
        <v>343020.9</v>
      </c>
      <c r="P78" s="165">
        <v>347985.5</v>
      </c>
      <c r="Q78" s="165">
        <v>360481.46</v>
      </c>
      <c r="R78" s="165">
        <v>374947.81</v>
      </c>
      <c r="S78" s="165">
        <v>381227.72</v>
      </c>
      <c r="T78" s="165">
        <v>387510.72</v>
      </c>
      <c r="U78" s="165">
        <v>400877.03</v>
      </c>
      <c r="V78" s="165">
        <v>413116.52</v>
      </c>
      <c r="W78" s="165">
        <v>432280.7</v>
      </c>
      <c r="X78" s="165">
        <v>437437.91</v>
      </c>
      <c r="Y78" s="165">
        <v>443720.91</v>
      </c>
      <c r="Z78" s="165">
        <v>463183.79</v>
      </c>
      <c r="AA78" s="165">
        <v>479785.33</v>
      </c>
      <c r="AB78" s="165">
        <v>487830.66</v>
      </c>
      <c r="AC78" s="165">
        <v>495703.98</v>
      </c>
      <c r="AD78" s="165">
        <v>503917.2</v>
      </c>
      <c r="AE78" s="165">
        <v>512649.54</v>
      </c>
      <c r="AF78" s="165">
        <v>528224.17000000004</v>
      </c>
      <c r="AG78" s="165">
        <v>535929.59999999998</v>
      </c>
      <c r="AH78" s="165">
        <v>554244.03</v>
      </c>
      <c r="AI78" s="165">
        <v>572388.51</v>
      </c>
      <c r="AJ78" s="165">
        <v>580433.84</v>
      </c>
      <c r="AK78" s="165">
        <v>588819.06999999995</v>
      </c>
      <c r="AL78" s="165">
        <v>596181.51</v>
      </c>
      <c r="AM78" s="165">
        <v>612955.06000000006</v>
      </c>
      <c r="AN78" s="165">
        <v>621685.34</v>
      </c>
      <c r="AO78" s="165">
        <v>631098.51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2625</v>
      </c>
      <c r="B79" s="165">
        <v>218921.35</v>
      </c>
      <c r="C79" s="165">
        <v>225086.93</v>
      </c>
      <c r="D79" s="165">
        <v>238096.86</v>
      </c>
      <c r="E79" s="165">
        <v>250078.85</v>
      </c>
      <c r="F79" s="165">
        <v>258803.98</v>
      </c>
      <c r="G79" s="165">
        <v>268908.28000000003</v>
      </c>
      <c r="H79" s="165">
        <v>279860.27</v>
      </c>
      <c r="I79" s="165">
        <v>293209.07</v>
      </c>
      <c r="J79" s="165">
        <v>308268.7</v>
      </c>
      <c r="K79" s="165">
        <v>315121.28999999998</v>
      </c>
      <c r="L79" s="165">
        <v>321454.76</v>
      </c>
      <c r="M79" s="165">
        <v>336518.51</v>
      </c>
      <c r="N79" s="165">
        <v>342677.91</v>
      </c>
      <c r="O79" s="165">
        <v>359455.58</v>
      </c>
      <c r="P79" s="165">
        <v>365273.02</v>
      </c>
      <c r="Q79" s="165">
        <v>371262.47</v>
      </c>
      <c r="R79" s="165">
        <v>391120.87</v>
      </c>
      <c r="S79" s="165">
        <v>398139.29</v>
      </c>
      <c r="T79" s="165">
        <v>404983.64</v>
      </c>
      <c r="U79" s="165">
        <v>423641.06</v>
      </c>
      <c r="V79" s="165">
        <v>432027.32</v>
      </c>
      <c r="W79" s="165">
        <v>442299.51</v>
      </c>
      <c r="X79" s="165">
        <v>447608.13</v>
      </c>
      <c r="Y79" s="165">
        <v>462497.81</v>
      </c>
      <c r="Z79" s="165">
        <v>469005.35</v>
      </c>
      <c r="AA79" s="165">
        <v>479958.37</v>
      </c>
      <c r="AB79" s="165">
        <v>487487.67</v>
      </c>
      <c r="AC79" s="165">
        <v>495874.96</v>
      </c>
      <c r="AD79" s="165">
        <v>504264.31</v>
      </c>
      <c r="AE79" s="165">
        <v>511451.65</v>
      </c>
      <c r="AF79" s="165">
        <v>527027.31000000006</v>
      </c>
      <c r="AG79" s="165">
        <v>534900.63</v>
      </c>
      <c r="AH79" s="165">
        <v>572388.51</v>
      </c>
      <c r="AI79" s="165">
        <v>606108.65</v>
      </c>
      <c r="AJ79" s="165">
        <v>610898.15</v>
      </c>
      <c r="AK79" s="165">
        <v>615178.82999999996</v>
      </c>
      <c r="AL79" s="165">
        <v>618773.53</v>
      </c>
      <c r="AM79" s="165">
        <v>626474.84</v>
      </c>
      <c r="AN79" s="165">
        <v>630241.55000000005</v>
      </c>
      <c r="AO79" s="165">
        <v>631953.41</v>
      </c>
    </row>
    <row r="80" spans="1:52" hidden="1" outlineLevel="1">
      <c r="A80" s="160">
        <v>2750</v>
      </c>
      <c r="B80" s="165">
        <v>228542.58</v>
      </c>
      <c r="C80" s="165">
        <v>238266.81</v>
      </c>
      <c r="D80" s="165">
        <v>245113.22</v>
      </c>
      <c r="E80" s="165">
        <v>257608.15</v>
      </c>
      <c r="F80" s="165">
        <v>265824.46000000002</v>
      </c>
      <c r="G80" s="165">
        <v>281400.12</v>
      </c>
      <c r="H80" s="165">
        <v>287046.58</v>
      </c>
      <c r="I80" s="165">
        <v>302280.28000000003</v>
      </c>
      <c r="J80" s="165">
        <v>318547.07</v>
      </c>
      <c r="K80" s="165">
        <v>324364.51</v>
      </c>
      <c r="L80" s="165">
        <v>330696.95</v>
      </c>
      <c r="M80" s="165">
        <v>346959.62</v>
      </c>
      <c r="N80" s="165">
        <v>353974.95</v>
      </c>
      <c r="O80" s="165">
        <v>371262.47</v>
      </c>
      <c r="P80" s="165">
        <v>377083</v>
      </c>
      <c r="Q80" s="165">
        <v>382733.58</v>
      </c>
      <c r="R80" s="165">
        <v>403956.73</v>
      </c>
      <c r="S80" s="165">
        <v>412003.09</v>
      </c>
      <c r="T80" s="165">
        <v>419705.43</v>
      </c>
      <c r="U80" s="165">
        <v>439388.73</v>
      </c>
      <c r="V80" s="165">
        <v>446580.19</v>
      </c>
      <c r="W80" s="165">
        <v>455993.36</v>
      </c>
      <c r="X80" s="165">
        <v>462497.81</v>
      </c>
      <c r="Y80" s="165">
        <v>477558.47</v>
      </c>
      <c r="Z80" s="165">
        <v>484920.91</v>
      </c>
      <c r="AA80" s="165">
        <v>495874.96</v>
      </c>
      <c r="AB80" s="165">
        <v>504433.23</v>
      </c>
      <c r="AC80" s="165">
        <v>512820.52</v>
      </c>
      <c r="AD80" s="165">
        <v>520352.91</v>
      </c>
      <c r="AE80" s="165">
        <v>528912.21</v>
      </c>
      <c r="AF80" s="165">
        <v>545512.72</v>
      </c>
      <c r="AG80" s="165">
        <v>553904.13</v>
      </c>
      <c r="AH80" s="165">
        <v>606620.56000000006</v>
      </c>
      <c r="AI80" s="165">
        <v>608504.43000000005</v>
      </c>
      <c r="AJ80" s="165">
        <v>611071.18999999994</v>
      </c>
      <c r="AK80" s="165">
        <v>619970.39</v>
      </c>
      <c r="AL80" s="165">
        <v>622537.15</v>
      </c>
      <c r="AM80" s="165">
        <v>632468.41</v>
      </c>
      <c r="AN80" s="165">
        <v>640510.65</v>
      </c>
      <c r="AO80" s="165">
        <v>649072.01</v>
      </c>
    </row>
    <row r="81" spans="1:41" hidden="1" outlineLevel="1">
      <c r="A81" s="160">
        <v>2875</v>
      </c>
      <c r="B81" s="165">
        <v>232273.24</v>
      </c>
      <c r="C81" s="165">
        <v>243918.42</v>
      </c>
      <c r="D81" s="165">
        <v>249565.91</v>
      </c>
      <c r="E81" s="165">
        <v>262060.84</v>
      </c>
      <c r="F81" s="165">
        <v>270447.09999999998</v>
      </c>
      <c r="G81" s="165">
        <v>286195.8</v>
      </c>
      <c r="H81" s="165">
        <v>292698.19</v>
      </c>
      <c r="I81" s="165">
        <v>308101.84000000003</v>
      </c>
      <c r="J81" s="165">
        <v>324364.51</v>
      </c>
      <c r="K81" s="165">
        <v>330696.95</v>
      </c>
      <c r="L81" s="165">
        <v>336859.44</v>
      </c>
      <c r="M81" s="165">
        <v>352094.17</v>
      </c>
      <c r="N81" s="165">
        <v>360648.32</v>
      </c>
      <c r="O81" s="165">
        <v>377940.99</v>
      </c>
      <c r="P81" s="165">
        <v>383930.44</v>
      </c>
      <c r="Q81" s="165">
        <v>401388.94</v>
      </c>
      <c r="R81" s="165">
        <v>410631.13</v>
      </c>
      <c r="S81" s="165">
        <v>419705.43</v>
      </c>
      <c r="T81" s="165">
        <v>424670.03</v>
      </c>
      <c r="U81" s="165">
        <v>444696.32000000001</v>
      </c>
      <c r="V81" s="165">
        <v>453082.58</v>
      </c>
      <c r="W81" s="165">
        <v>473965.83</v>
      </c>
      <c r="X81" s="165">
        <v>479613.32</v>
      </c>
      <c r="Y81" s="165">
        <v>486120.86</v>
      </c>
      <c r="Z81" s="165">
        <v>508542.93</v>
      </c>
      <c r="AA81" s="165">
        <v>526514.37</v>
      </c>
      <c r="AB81" s="165">
        <v>534727.59</v>
      </c>
      <c r="AC81" s="165">
        <v>544141.79</v>
      </c>
      <c r="AD81" s="165">
        <v>553046.14</v>
      </c>
      <c r="AE81" s="165">
        <v>561260.39</v>
      </c>
      <c r="AF81" s="165">
        <v>578208.01</v>
      </c>
      <c r="AG81" s="165">
        <v>586424.31999999995</v>
      </c>
      <c r="AH81" s="165">
        <v>619632.55000000005</v>
      </c>
      <c r="AI81" s="165">
        <v>624940.14</v>
      </c>
      <c r="AJ81" s="165">
        <v>633668.36</v>
      </c>
      <c r="AK81" s="165">
        <v>642739.56999999995</v>
      </c>
      <c r="AL81" s="165">
        <v>651981.76</v>
      </c>
      <c r="AM81" s="165">
        <v>670806.04</v>
      </c>
      <c r="AN81" s="165">
        <v>677827.55</v>
      </c>
      <c r="AO81" s="165">
        <v>696656.98</v>
      </c>
    </row>
    <row r="82" spans="1:41" hidden="1" outlineLevel="1">
      <c r="A82" s="160">
        <v>3000</v>
      </c>
      <c r="B82" s="165">
        <v>254795.22</v>
      </c>
      <c r="C82" s="165">
        <v>261237.87</v>
      </c>
      <c r="D82" s="165">
        <v>267843.26</v>
      </c>
      <c r="E82" s="165">
        <v>279348.36</v>
      </c>
      <c r="F82" s="165">
        <v>292160.53000000003</v>
      </c>
      <c r="G82" s="165">
        <v>310680.96000000002</v>
      </c>
      <c r="H82" s="165">
        <v>316482.95</v>
      </c>
      <c r="I82" s="165">
        <v>327445.24</v>
      </c>
      <c r="J82" s="165">
        <v>350382.31</v>
      </c>
      <c r="K82" s="165">
        <v>357056.71</v>
      </c>
      <c r="L82" s="165">
        <v>364761.11</v>
      </c>
      <c r="M82" s="165">
        <v>372464.48</v>
      </c>
      <c r="N82" s="165">
        <v>391290.82</v>
      </c>
      <c r="O82" s="165">
        <v>409951.33</v>
      </c>
      <c r="P82" s="165">
        <v>417309.65</v>
      </c>
      <c r="Q82" s="165">
        <v>425354.98</v>
      </c>
      <c r="R82" s="165">
        <v>454511.19</v>
      </c>
      <c r="S82" s="165">
        <v>463687.46</v>
      </c>
      <c r="T82" s="165">
        <v>471421.73</v>
      </c>
      <c r="U82" s="165">
        <v>478346.42</v>
      </c>
      <c r="V82" s="165">
        <v>500573.82</v>
      </c>
      <c r="W82" s="165">
        <v>522957.78</v>
      </c>
      <c r="X82" s="165">
        <v>530208.98</v>
      </c>
      <c r="Y82" s="165">
        <v>537938.1</v>
      </c>
      <c r="Z82" s="165">
        <v>540036.21</v>
      </c>
      <c r="AA82" s="165">
        <v>557496.77</v>
      </c>
      <c r="AB82" s="165">
        <v>568452.88</v>
      </c>
      <c r="AC82" s="165">
        <v>577694.04</v>
      </c>
      <c r="AD82" s="165">
        <v>585568.39</v>
      </c>
      <c r="AE82" s="165">
        <v>595667.54</v>
      </c>
      <c r="AF82" s="165">
        <v>614495.93999999994</v>
      </c>
      <c r="AG82" s="165">
        <v>623910.14</v>
      </c>
      <c r="AH82" s="165">
        <v>650612.89</v>
      </c>
      <c r="AI82" s="165">
        <v>668414.38</v>
      </c>
      <c r="AJ82" s="165">
        <v>673720.94</v>
      </c>
      <c r="AK82" s="165">
        <v>683475.04</v>
      </c>
      <c r="AL82" s="165">
        <v>692718.26</v>
      </c>
      <c r="AM82" s="165">
        <v>720276.94</v>
      </c>
      <c r="AN82" s="165">
        <v>725240.51</v>
      </c>
      <c r="AO82" s="165">
        <v>731063.1</v>
      </c>
    </row>
    <row r="83" spans="1:41" hidden="1" outlineLevel="1">
      <c r="A83" s="160">
        <v>3125</v>
      </c>
      <c r="B83" s="165">
        <v>258663.9</v>
      </c>
      <c r="C83" s="165">
        <v>265588.59000000003</v>
      </c>
      <c r="D83" s="165">
        <v>274725.71999999997</v>
      </c>
      <c r="E83" s="165">
        <v>295439.02</v>
      </c>
      <c r="F83" s="165">
        <v>306046.99</v>
      </c>
      <c r="G83" s="165">
        <v>318547.07</v>
      </c>
      <c r="H83" s="165">
        <v>325735.44</v>
      </c>
      <c r="I83" s="165">
        <v>349866.28</v>
      </c>
      <c r="J83" s="165">
        <v>368665.84</v>
      </c>
      <c r="K83" s="165">
        <v>374785.07</v>
      </c>
      <c r="L83" s="165">
        <v>381227.72</v>
      </c>
      <c r="M83" s="165">
        <v>399680.17</v>
      </c>
      <c r="N83" s="165">
        <v>409265.35</v>
      </c>
      <c r="O83" s="165">
        <v>430030.15</v>
      </c>
      <c r="P83" s="165">
        <v>437760.3</v>
      </c>
      <c r="Q83" s="165">
        <v>445722.2</v>
      </c>
      <c r="R83" s="165">
        <v>462080.66</v>
      </c>
      <c r="S83" s="165">
        <v>471421.73</v>
      </c>
      <c r="T83" s="165">
        <v>478666.75</v>
      </c>
      <c r="U83" s="165">
        <v>495535.06</v>
      </c>
      <c r="V83" s="165">
        <v>508946.69</v>
      </c>
      <c r="W83" s="165">
        <v>531659.22</v>
      </c>
      <c r="X83" s="165">
        <v>538261.52</v>
      </c>
      <c r="Y83" s="165">
        <v>544865.88</v>
      </c>
      <c r="Z83" s="165">
        <v>558691.56999999995</v>
      </c>
      <c r="AA83" s="165">
        <v>566054.01</v>
      </c>
      <c r="AB83" s="165">
        <v>570675.62</v>
      </c>
      <c r="AC83" s="165">
        <v>574610.22</v>
      </c>
      <c r="AD83" s="165">
        <v>583682.46</v>
      </c>
      <c r="AE83" s="165">
        <v>592927.74</v>
      </c>
      <c r="AF83" s="165">
        <v>611071.18999999994</v>
      </c>
      <c r="AG83" s="165">
        <v>628186.69999999995</v>
      </c>
      <c r="AH83" s="165">
        <v>641540.65</v>
      </c>
      <c r="AI83" s="165">
        <v>660366.99</v>
      </c>
      <c r="AJ83" s="165">
        <v>677142.6</v>
      </c>
      <c r="AK83" s="165">
        <v>692377.33</v>
      </c>
      <c r="AL83" s="165">
        <v>698023.79</v>
      </c>
      <c r="AM83" s="165">
        <v>705899.17</v>
      </c>
      <c r="AN83" s="165">
        <v>716000.38</v>
      </c>
      <c r="AO83" s="165">
        <v>724041.59</v>
      </c>
    </row>
    <row r="84" spans="1:41" hidden="1" outlineLevel="1">
      <c r="A84" s="160">
        <v>3250</v>
      </c>
      <c r="B84" s="165">
        <v>262527.43</v>
      </c>
      <c r="C84" s="165">
        <v>274042.83</v>
      </c>
      <c r="D84" s="165">
        <v>283968.94</v>
      </c>
      <c r="E84" s="165">
        <v>299370.53000000003</v>
      </c>
      <c r="F84" s="165">
        <v>310498.65000000002</v>
      </c>
      <c r="G84" s="165">
        <v>323507.55</v>
      </c>
      <c r="H84" s="165">
        <v>330182.98</v>
      </c>
      <c r="I84" s="165">
        <v>353974.95</v>
      </c>
      <c r="J84" s="165">
        <v>374463.71</v>
      </c>
      <c r="K84" s="165">
        <v>380583.97</v>
      </c>
      <c r="L84" s="165">
        <v>387671.4</v>
      </c>
      <c r="M84" s="165">
        <v>405156.68</v>
      </c>
      <c r="N84" s="165">
        <v>415373.25</v>
      </c>
      <c r="O84" s="165">
        <v>437437.91</v>
      </c>
      <c r="P84" s="165">
        <v>444520.19</v>
      </c>
      <c r="Q84" s="165">
        <v>464893.59</v>
      </c>
      <c r="R84" s="165">
        <v>474992.74</v>
      </c>
      <c r="S84" s="165">
        <v>483553.07</v>
      </c>
      <c r="T84" s="165">
        <v>492109.28</v>
      </c>
      <c r="U84" s="165">
        <v>515901.25</v>
      </c>
      <c r="V84" s="165">
        <v>524804.56999999995</v>
      </c>
      <c r="W84" s="165">
        <v>539229.72</v>
      </c>
      <c r="X84" s="165">
        <v>546798.16</v>
      </c>
      <c r="Y84" s="165">
        <v>562973.28</v>
      </c>
      <c r="Z84" s="165">
        <v>568965.81999999995</v>
      </c>
      <c r="AA84" s="165">
        <v>572388.51</v>
      </c>
      <c r="AB84" s="165">
        <v>581970.6</v>
      </c>
      <c r="AC84" s="165">
        <v>591728.81999999995</v>
      </c>
      <c r="AD84" s="165">
        <v>600459.1</v>
      </c>
      <c r="AE84" s="165">
        <v>610389.32999999996</v>
      </c>
      <c r="AF84" s="165">
        <v>629043.66</v>
      </c>
      <c r="AG84" s="165">
        <v>638456.82999999996</v>
      </c>
      <c r="AH84" s="165">
        <v>675433.83</v>
      </c>
      <c r="AI84" s="165">
        <v>683135.14</v>
      </c>
      <c r="AJ84" s="165">
        <v>695286.05</v>
      </c>
      <c r="AK84" s="165">
        <v>712232.64</v>
      </c>
      <c r="AL84" s="165">
        <v>722502.77</v>
      </c>
      <c r="AM84" s="165">
        <v>837184</v>
      </c>
      <c r="AN84" s="165">
        <v>839581.84</v>
      </c>
      <c r="AO84" s="165">
        <v>842494.68</v>
      </c>
    </row>
    <row r="85" spans="1:41" hidden="1" outlineLevel="1">
      <c r="A85" s="160">
        <v>3375</v>
      </c>
      <c r="B85" s="165">
        <v>279118.67</v>
      </c>
      <c r="C85" s="165">
        <v>285237.90000000002</v>
      </c>
      <c r="D85" s="165">
        <v>291680.55</v>
      </c>
      <c r="E85" s="165">
        <v>303312.34000000003</v>
      </c>
      <c r="F85" s="165">
        <v>318575.90999999997</v>
      </c>
      <c r="G85" s="165">
        <v>338225.22</v>
      </c>
      <c r="H85" s="165">
        <v>346118.11</v>
      </c>
      <c r="I85" s="165">
        <v>359796.51</v>
      </c>
      <c r="J85" s="165">
        <v>380101.93</v>
      </c>
      <c r="K85" s="165">
        <v>386706.29</v>
      </c>
      <c r="L85" s="165">
        <v>393146.88</v>
      </c>
      <c r="M85" s="165">
        <v>411487.06</v>
      </c>
      <c r="N85" s="165">
        <v>422781.01</v>
      </c>
      <c r="O85" s="165">
        <v>444520.19</v>
      </c>
      <c r="P85" s="165">
        <v>450805.25</v>
      </c>
      <c r="Q85" s="165">
        <v>469686.18</v>
      </c>
      <c r="R85" s="165">
        <v>481498.22</v>
      </c>
      <c r="S85" s="165">
        <v>491252.32</v>
      </c>
      <c r="T85" s="165">
        <v>499640.64</v>
      </c>
      <c r="U85" s="165">
        <v>523434.67</v>
      </c>
      <c r="V85" s="165">
        <v>532331.81000000006</v>
      </c>
      <c r="W85" s="165">
        <v>547601.56000000006</v>
      </c>
      <c r="X85" s="165">
        <v>563829.21</v>
      </c>
      <c r="Y85" s="165">
        <v>571189.59</v>
      </c>
      <c r="Z85" s="165">
        <v>583342.56000000006</v>
      </c>
      <c r="AA85" s="165">
        <v>601997.92000000004</v>
      </c>
      <c r="AB85" s="165">
        <v>612783.05000000005</v>
      </c>
      <c r="AC85" s="165">
        <v>623054.21</v>
      </c>
      <c r="AD85" s="165">
        <v>632126.44999999995</v>
      </c>
      <c r="AE85" s="165">
        <v>642739.56999999995</v>
      </c>
      <c r="AF85" s="165">
        <v>674916.77</v>
      </c>
      <c r="AG85" s="165">
        <v>679025.44</v>
      </c>
      <c r="AH85" s="165">
        <v>695457.03</v>
      </c>
      <c r="AI85" s="165">
        <v>715656.36</v>
      </c>
      <c r="AJ85" s="165">
        <v>737565.49</v>
      </c>
      <c r="AK85" s="165">
        <v>746638.76</v>
      </c>
      <c r="AL85" s="165">
        <v>821098.49</v>
      </c>
      <c r="AM85" s="165">
        <v>837358.07</v>
      </c>
      <c r="AN85" s="165">
        <v>841122.72</v>
      </c>
      <c r="AO85" s="165">
        <v>861149.01</v>
      </c>
    </row>
    <row r="86" spans="1:41" hidden="1" outlineLevel="1">
      <c r="A86" s="160">
        <v>3500</v>
      </c>
      <c r="B86" s="165">
        <v>290392.02</v>
      </c>
      <c r="C86" s="165">
        <v>296994.32</v>
      </c>
      <c r="D86" s="165">
        <v>303921.07</v>
      </c>
      <c r="E86" s="165">
        <v>325562.40000000002</v>
      </c>
      <c r="F86" s="165">
        <v>337543.36</v>
      </c>
      <c r="G86" s="165">
        <v>353363.13</v>
      </c>
      <c r="H86" s="165">
        <v>359647.16</v>
      </c>
      <c r="I86" s="165">
        <v>372120.46</v>
      </c>
      <c r="J86" s="165">
        <v>394756.77</v>
      </c>
      <c r="K86" s="165">
        <v>402485.89</v>
      </c>
      <c r="L86" s="165">
        <v>410540.49</v>
      </c>
      <c r="M86" s="165">
        <v>429121.69</v>
      </c>
      <c r="N86" s="165">
        <v>442591</v>
      </c>
      <c r="O86" s="165">
        <v>466753.77</v>
      </c>
      <c r="P86" s="165">
        <v>474320.15</v>
      </c>
      <c r="Q86" s="165">
        <v>495190.01</v>
      </c>
      <c r="R86" s="165">
        <v>506317.1</v>
      </c>
      <c r="S86" s="165">
        <v>515217.33</v>
      </c>
      <c r="T86" s="165">
        <v>523434.67</v>
      </c>
      <c r="U86" s="165">
        <v>547740.61</v>
      </c>
      <c r="V86" s="165">
        <v>553904.13</v>
      </c>
      <c r="W86" s="165">
        <v>577012.18000000005</v>
      </c>
      <c r="X86" s="165">
        <v>583856.53</v>
      </c>
      <c r="Y86" s="165">
        <v>591902.89</v>
      </c>
      <c r="Z86" s="165">
        <v>598576.26</v>
      </c>
      <c r="AA86" s="165">
        <v>618773.53</v>
      </c>
      <c r="AB86" s="165">
        <v>629043.66</v>
      </c>
      <c r="AC86" s="165">
        <v>639655.75</v>
      </c>
      <c r="AD86" s="165">
        <v>664648.69999999995</v>
      </c>
      <c r="AE86" s="165">
        <v>668755.31000000006</v>
      </c>
      <c r="AF86" s="165">
        <v>683305.09</v>
      </c>
      <c r="AG86" s="165">
        <v>690152.53</v>
      </c>
      <c r="AH86" s="165">
        <v>714456.41</v>
      </c>
      <c r="AI86" s="165">
        <v>740645.19</v>
      </c>
      <c r="AJ86" s="165">
        <v>756906.83</v>
      </c>
      <c r="AK86" s="165">
        <v>823833.14</v>
      </c>
      <c r="AL86" s="165">
        <v>838041.99</v>
      </c>
      <c r="AM86" s="165">
        <v>864227.68</v>
      </c>
      <c r="AN86" s="165">
        <v>865597.58</v>
      </c>
      <c r="AO86" s="165">
        <v>874154.82</v>
      </c>
    </row>
    <row r="87" spans="1:41" hidden="1" outlineLevel="1">
      <c r="A87" s="160">
        <v>3625</v>
      </c>
      <c r="B87" s="165">
        <v>295545.11</v>
      </c>
      <c r="C87" s="165">
        <v>301502.63</v>
      </c>
      <c r="D87" s="165">
        <v>307623.92</v>
      </c>
      <c r="E87" s="165">
        <v>328642.09999999998</v>
      </c>
      <c r="F87" s="165">
        <v>340286.25</v>
      </c>
      <c r="G87" s="165">
        <v>356747.71</v>
      </c>
      <c r="H87" s="165">
        <v>370236.59</v>
      </c>
      <c r="I87" s="165">
        <v>388038.08</v>
      </c>
      <c r="J87" s="165">
        <v>410121.28</v>
      </c>
      <c r="K87" s="165">
        <v>419021.51</v>
      </c>
      <c r="L87" s="165">
        <v>426720.76</v>
      </c>
      <c r="M87" s="165">
        <v>447434.06</v>
      </c>
      <c r="N87" s="165">
        <v>460102.03</v>
      </c>
      <c r="O87" s="165">
        <v>484920.91</v>
      </c>
      <c r="P87" s="165">
        <v>493478.15</v>
      </c>
      <c r="Q87" s="165">
        <v>501696.52</v>
      </c>
      <c r="R87" s="165">
        <v>528399.27</v>
      </c>
      <c r="S87" s="165">
        <v>537642.49</v>
      </c>
      <c r="T87" s="165">
        <v>545683.69999999995</v>
      </c>
      <c r="U87" s="165">
        <v>553558.05000000005</v>
      </c>
      <c r="V87" s="165">
        <v>578036</v>
      </c>
      <c r="W87" s="165">
        <v>595667.54</v>
      </c>
      <c r="X87" s="165">
        <v>609702.31999999995</v>
      </c>
      <c r="Y87" s="165">
        <v>616548.73</v>
      </c>
      <c r="Z87" s="165">
        <v>632983.41</v>
      </c>
      <c r="AA87" s="165">
        <v>655403.42000000004</v>
      </c>
      <c r="AB87" s="165">
        <v>666532.56999999995</v>
      </c>
      <c r="AC87" s="165">
        <v>692204.29</v>
      </c>
      <c r="AD87" s="165">
        <v>693061.25</v>
      </c>
      <c r="AE87" s="165">
        <v>716167.24</v>
      </c>
      <c r="AF87" s="165">
        <v>724041.59</v>
      </c>
      <c r="AG87" s="165">
        <v>734654.71</v>
      </c>
      <c r="AH87" s="165">
        <v>766321.03</v>
      </c>
      <c r="AI87" s="165">
        <v>863200.77</v>
      </c>
      <c r="AJ87" s="165">
        <v>877411.68</v>
      </c>
      <c r="AK87" s="165">
        <v>880833.34</v>
      </c>
      <c r="AL87" s="165">
        <v>884088.14</v>
      </c>
      <c r="AM87" s="165">
        <v>891104.5</v>
      </c>
      <c r="AN87" s="165">
        <v>939542.31</v>
      </c>
      <c r="AO87" s="165">
        <v>948104.7</v>
      </c>
    </row>
    <row r="88" spans="1:41" hidden="1" outlineLevel="1">
      <c r="A88" s="160">
        <v>3750</v>
      </c>
      <c r="B88" s="165">
        <v>317770.45</v>
      </c>
      <c r="C88" s="165">
        <v>326147.44</v>
      </c>
      <c r="D88" s="165">
        <v>334839.61</v>
      </c>
      <c r="E88" s="165">
        <v>347985.5</v>
      </c>
      <c r="F88" s="165">
        <v>367698.67</v>
      </c>
      <c r="G88" s="165">
        <v>390890.15</v>
      </c>
      <c r="H88" s="165">
        <v>398946.81</v>
      </c>
      <c r="I88" s="165">
        <v>407315.56</v>
      </c>
      <c r="J88" s="165">
        <v>439530.87</v>
      </c>
      <c r="K88" s="165">
        <v>448551.61</v>
      </c>
      <c r="L88" s="165">
        <v>458856.76</v>
      </c>
      <c r="M88" s="165">
        <v>469652.19</v>
      </c>
      <c r="N88" s="165">
        <v>495259.02</v>
      </c>
      <c r="O88" s="165">
        <v>520865.85</v>
      </c>
      <c r="P88" s="165">
        <v>529565.23</v>
      </c>
      <c r="Q88" s="165">
        <v>537457.09</v>
      </c>
      <c r="R88" s="165">
        <v>557748.09</v>
      </c>
      <c r="S88" s="165">
        <v>567736</v>
      </c>
      <c r="T88" s="165">
        <v>576754.68000000005</v>
      </c>
      <c r="U88" s="165">
        <v>585128.57999999996</v>
      </c>
      <c r="V88" s="165">
        <v>610579.88</v>
      </c>
      <c r="W88" s="165">
        <v>635701.57999999996</v>
      </c>
      <c r="X88" s="165">
        <v>644723.35</v>
      </c>
      <c r="Y88" s="165">
        <v>653416.55000000005</v>
      </c>
      <c r="Z88" s="165">
        <v>654547.49</v>
      </c>
      <c r="AA88" s="165">
        <v>665161.64</v>
      </c>
      <c r="AB88" s="165">
        <v>676115.69</v>
      </c>
      <c r="AC88" s="165">
        <v>677142.6</v>
      </c>
      <c r="AD88" s="165">
        <v>683817</v>
      </c>
      <c r="AE88" s="165">
        <v>695457.03</v>
      </c>
      <c r="AF88" s="165">
        <v>718734</v>
      </c>
      <c r="AG88" s="165">
        <v>730715.99</v>
      </c>
      <c r="AH88" s="165">
        <v>840437.77</v>
      </c>
      <c r="AI88" s="165">
        <v>842494.68</v>
      </c>
      <c r="AJ88" s="165">
        <v>857040.34</v>
      </c>
      <c r="AK88" s="165">
        <v>866626.55</v>
      </c>
      <c r="AL88" s="165">
        <v>874154.82</v>
      </c>
      <c r="AM88" s="165">
        <v>915067.45</v>
      </c>
      <c r="AN88" s="165">
        <v>916437.35</v>
      </c>
      <c r="AO88" s="165">
        <v>920203.03</v>
      </c>
    </row>
    <row r="89" spans="1:41" hidden="1" outlineLevel="1">
      <c r="A89" s="160">
        <v>3875</v>
      </c>
      <c r="B89" s="165">
        <v>322762.86</v>
      </c>
      <c r="C89" s="165">
        <v>330653.69</v>
      </c>
      <c r="D89" s="165">
        <v>338708.29</v>
      </c>
      <c r="E89" s="165">
        <v>350894.22</v>
      </c>
      <c r="F89" s="165">
        <v>371885.62</v>
      </c>
      <c r="G89" s="165">
        <v>397333.83</v>
      </c>
      <c r="H89" s="165">
        <v>404420.23</v>
      </c>
      <c r="I89" s="165">
        <v>417309.65</v>
      </c>
      <c r="J89" s="165">
        <v>445008.41</v>
      </c>
      <c r="K89" s="165">
        <v>454350.51</v>
      </c>
      <c r="L89" s="165">
        <v>465141.82</v>
      </c>
      <c r="M89" s="165">
        <v>475926.95</v>
      </c>
      <c r="N89" s="165">
        <v>501860.29</v>
      </c>
      <c r="O89" s="165">
        <v>528437.38</v>
      </c>
      <c r="P89" s="165">
        <v>536970.93000000005</v>
      </c>
      <c r="Q89" s="165">
        <v>545506.54</v>
      </c>
      <c r="R89" s="165">
        <v>564514.16</v>
      </c>
      <c r="S89" s="165">
        <v>574016.93999999994</v>
      </c>
      <c r="T89" s="165">
        <v>583197.32999999996</v>
      </c>
      <c r="U89" s="165">
        <v>597892.34</v>
      </c>
      <c r="V89" s="165">
        <v>617984.55000000005</v>
      </c>
      <c r="W89" s="165">
        <v>644723.35</v>
      </c>
      <c r="X89" s="165">
        <v>653258.96</v>
      </c>
      <c r="Y89" s="165">
        <v>668242.37</v>
      </c>
      <c r="Z89" s="165">
        <v>675433.83</v>
      </c>
      <c r="AA89" s="165">
        <v>681593.23</v>
      </c>
      <c r="AB89" s="165">
        <v>692377.33</v>
      </c>
      <c r="AC89" s="165">
        <v>703843.29</v>
      </c>
      <c r="AD89" s="165">
        <v>715311.31</v>
      </c>
      <c r="AE89" s="165">
        <v>726952.37</v>
      </c>
      <c r="AF89" s="165">
        <v>808258.51</v>
      </c>
      <c r="AG89" s="165">
        <v>816475.85</v>
      </c>
      <c r="AH89" s="165">
        <v>873303.01</v>
      </c>
      <c r="AI89" s="165">
        <v>882374.22</v>
      </c>
      <c r="AJ89" s="165">
        <v>913182.55</v>
      </c>
      <c r="AK89" s="165">
        <v>922083.81</v>
      </c>
      <c r="AL89" s="165">
        <v>946904.75</v>
      </c>
      <c r="AM89" s="165">
        <v>969326.82</v>
      </c>
      <c r="AN89" s="165">
        <v>970695.69</v>
      </c>
      <c r="AO89" s="165">
        <v>971552.65</v>
      </c>
    </row>
    <row r="90" spans="1:41" hidden="1" outlineLevel="1">
      <c r="A90" s="160">
        <v>4000</v>
      </c>
      <c r="B90" s="165">
        <v>334036.21000000002</v>
      </c>
      <c r="C90" s="165">
        <v>342251.49</v>
      </c>
      <c r="D90" s="165">
        <v>350626.42</v>
      </c>
      <c r="E90" s="165">
        <v>363049.25</v>
      </c>
      <c r="F90" s="165">
        <v>380743.62</v>
      </c>
      <c r="G90" s="165">
        <v>402328.3</v>
      </c>
      <c r="H90" s="165">
        <v>409735.03</v>
      </c>
      <c r="I90" s="165">
        <v>422614.15</v>
      </c>
      <c r="J90" s="165">
        <v>450160.47</v>
      </c>
      <c r="K90" s="165">
        <v>458856.76</v>
      </c>
      <c r="L90" s="165">
        <v>468199.89</v>
      </c>
      <c r="M90" s="165">
        <v>487316.69</v>
      </c>
      <c r="N90" s="165">
        <v>506048.27</v>
      </c>
      <c r="O90" s="165">
        <v>535038.65</v>
      </c>
      <c r="P90" s="165">
        <v>544380.75</v>
      </c>
      <c r="Q90" s="165">
        <v>553238.75</v>
      </c>
      <c r="R90" s="165">
        <v>577522.03</v>
      </c>
      <c r="S90" s="165">
        <v>587281.28</v>
      </c>
      <c r="T90" s="165">
        <v>596181.51</v>
      </c>
      <c r="U90" s="165">
        <v>623738.13</v>
      </c>
      <c r="V90" s="165">
        <v>632468.41</v>
      </c>
      <c r="W90" s="165">
        <v>658484.15</v>
      </c>
      <c r="X90" s="165">
        <v>667897.31999999995</v>
      </c>
      <c r="Y90" s="165">
        <v>677487.65</v>
      </c>
      <c r="Z90" s="165">
        <v>679540.44</v>
      </c>
      <c r="AA90" s="165">
        <v>682106.17</v>
      </c>
      <c r="AB90" s="165">
        <v>707954.02</v>
      </c>
      <c r="AC90" s="165">
        <v>712405.68</v>
      </c>
      <c r="AD90" s="165">
        <v>716339.25</v>
      </c>
      <c r="AE90" s="165">
        <v>791828.98</v>
      </c>
      <c r="AF90" s="165">
        <v>814079.04</v>
      </c>
      <c r="AG90" s="165">
        <v>822123.34</v>
      </c>
      <c r="AH90" s="165">
        <v>873303.01</v>
      </c>
      <c r="AI90" s="165">
        <v>892645.38</v>
      </c>
      <c r="AJ90" s="165">
        <v>913182.55</v>
      </c>
      <c r="AK90" s="165">
        <v>928076.35</v>
      </c>
      <c r="AL90" s="165">
        <v>947415.63</v>
      </c>
      <c r="AM90" s="165">
        <v>969326.82</v>
      </c>
      <c r="AN90" s="165">
        <v>971040.74</v>
      </c>
      <c r="AO90" s="165">
        <v>973093.53</v>
      </c>
    </row>
    <row r="91" spans="1:41" hidden="1" outlineLevel="1">
      <c r="A91" s="160">
        <v>4125</v>
      </c>
      <c r="B91" s="165">
        <v>338866.91</v>
      </c>
      <c r="C91" s="165">
        <v>346921.51</v>
      </c>
      <c r="D91" s="165">
        <v>354975.08</v>
      </c>
      <c r="E91" s="165">
        <v>368183.8</v>
      </c>
      <c r="F91" s="165">
        <v>390890.15</v>
      </c>
      <c r="G91" s="165">
        <v>417789.63</v>
      </c>
      <c r="H91" s="165">
        <v>426968.99</v>
      </c>
      <c r="I91" s="165">
        <v>441445.64</v>
      </c>
      <c r="J91" s="165">
        <v>468682.96</v>
      </c>
      <c r="K91" s="165">
        <v>476251.4</v>
      </c>
      <c r="L91" s="165">
        <v>485756.24</v>
      </c>
      <c r="M91" s="165">
        <v>505630.09</v>
      </c>
      <c r="N91" s="165">
        <v>523279.14</v>
      </c>
      <c r="O91" s="165">
        <v>551304.41</v>
      </c>
      <c r="P91" s="165">
        <v>563225.63</v>
      </c>
      <c r="Q91" s="165">
        <v>574177.62</v>
      </c>
      <c r="R91" s="165">
        <v>600632.14</v>
      </c>
      <c r="S91" s="165">
        <v>610898.15</v>
      </c>
      <c r="T91" s="165">
        <v>619632.55000000005</v>
      </c>
      <c r="U91" s="165">
        <v>645818.24</v>
      </c>
      <c r="V91" s="165">
        <v>654379.6</v>
      </c>
      <c r="W91" s="165">
        <v>676287.7</v>
      </c>
      <c r="X91" s="165">
        <v>691693.41</v>
      </c>
      <c r="Y91" s="165">
        <v>700934.57</v>
      </c>
      <c r="Z91" s="165">
        <v>702645.4</v>
      </c>
      <c r="AA91" s="165">
        <v>705899.17</v>
      </c>
      <c r="AB91" s="165">
        <v>708125</v>
      </c>
      <c r="AC91" s="165">
        <v>718909.1</v>
      </c>
      <c r="AD91" s="165">
        <v>776934.15</v>
      </c>
      <c r="AE91" s="165">
        <v>815959.82</v>
      </c>
      <c r="AF91" s="165">
        <v>823320.2</v>
      </c>
      <c r="AG91" s="165">
        <v>831537.54</v>
      </c>
      <c r="AH91" s="165">
        <v>894697.14</v>
      </c>
      <c r="AI91" s="165">
        <v>896410.03</v>
      </c>
      <c r="AJ91" s="165">
        <v>913868.53</v>
      </c>
      <c r="AK91" s="165">
        <v>939542.31</v>
      </c>
      <c r="AL91" s="165">
        <v>948446.66</v>
      </c>
      <c r="AM91" s="165">
        <v>969842.85</v>
      </c>
      <c r="AN91" s="165">
        <v>971210.69</v>
      </c>
      <c r="AO91" s="165">
        <v>1017083.8</v>
      </c>
    </row>
    <row r="92" spans="1:41" hidden="1" outlineLevel="1">
      <c r="A92" s="160">
        <v>4250</v>
      </c>
      <c r="B92" s="165">
        <v>343219.69</v>
      </c>
      <c r="C92" s="165">
        <v>351431.88</v>
      </c>
      <c r="D92" s="165">
        <v>359647.16</v>
      </c>
      <c r="E92" s="165">
        <v>382902.5</v>
      </c>
      <c r="F92" s="165">
        <v>399850.12</v>
      </c>
      <c r="G92" s="165">
        <v>422943.75</v>
      </c>
      <c r="H92" s="165">
        <v>432124.14</v>
      </c>
      <c r="I92" s="165">
        <v>446234.11</v>
      </c>
      <c r="J92" s="165">
        <v>474320.15</v>
      </c>
      <c r="K92" s="165">
        <v>482051.33</v>
      </c>
      <c r="L92" s="165">
        <v>491717.88</v>
      </c>
      <c r="M92" s="165">
        <v>511110.72</v>
      </c>
      <c r="N92" s="165">
        <v>529565.23</v>
      </c>
      <c r="O92" s="165">
        <v>557748.09</v>
      </c>
      <c r="P92" s="165">
        <v>568378.72</v>
      </c>
      <c r="Q92" s="165">
        <v>579172.09</v>
      </c>
      <c r="R92" s="165">
        <v>605423.69999999995</v>
      </c>
      <c r="S92" s="165">
        <v>616034.76</v>
      </c>
      <c r="T92" s="165">
        <v>625105.97</v>
      </c>
      <c r="U92" s="165">
        <v>654379.6</v>
      </c>
      <c r="V92" s="165">
        <v>662420.81000000006</v>
      </c>
      <c r="W92" s="165">
        <v>690321.45</v>
      </c>
      <c r="X92" s="165">
        <v>699395.75</v>
      </c>
      <c r="Y92" s="165">
        <v>708978.87</v>
      </c>
      <c r="Z92" s="165">
        <v>712405.68</v>
      </c>
      <c r="AA92" s="165">
        <v>715486.41</v>
      </c>
      <c r="AB92" s="165">
        <v>723016.74</v>
      </c>
      <c r="AC92" s="165">
        <v>779329.93</v>
      </c>
      <c r="AD92" s="165">
        <v>816475.85</v>
      </c>
      <c r="AE92" s="165">
        <v>827428.87</v>
      </c>
      <c r="AF92" s="165">
        <v>869024.39</v>
      </c>
      <c r="AG92" s="165">
        <v>877411.68</v>
      </c>
      <c r="AH92" s="165">
        <v>896066.01</v>
      </c>
      <c r="AI92" s="165">
        <v>915236.37</v>
      </c>
      <c r="AJ92" s="165">
        <v>924990.47</v>
      </c>
      <c r="AK92" s="165">
        <v>950326.41</v>
      </c>
      <c r="AL92" s="165">
        <v>962650.36</v>
      </c>
      <c r="AM92" s="165">
        <v>971040.74</v>
      </c>
      <c r="AN92" s="165">
        <v>1020851.54</v>
      </c>
      <c r="AO92" s="165">
        <v>1021363.45</v>
      </c>
    </row>
    <row r="93" spans="1:41" hidden="1" outlineLevel="1">
      <c r="A93" s="160">
        <v>4375</v>
      </c>
      <c r="B93" s="165">
        <v>347565.26</v>
      </c>
      <c r="C93" s="165">
        <v>355300.56</v>
      </c>
      <c r="D93" s="165">
        <v>363026.59</v>
      </c>
      <c r="E93" s="165">
        <v>385302.4</v>
      </c>
      <c r="F93" s="165">
        <v>402759.87</v>
      </c>
      <c r="G93" s="165">
        <v>425841.14</v>
      </c>
      <c r="H93" s="165">
        <v>436151.44</v>
      </c>
      <c r="I93" s="165">
        <v>451713.71</v>
      </c>
      <c r="J93" s="165">
        <v>480118.02</v>
      </c>
      <c r="K93" s="165">
        <v>488171.59</v>
      </c>
      <c r="L93" s="165">
        <v>497835.05</v>
      </c>
      <c r="M93" s="165">
        <v>517785.12</v>
      </c>
      <c r="N93" s="165">
        <v>536490.94999999995</v>
      </c>
      <c r="O93" s="165">
        <v>564996.19999999995</v>
      </c>
      <c r="P93" s="165">
        <v>575788.54</v>
      </c>
      <c r="Q93" s="165">
        <v>604050.71</v>
      </c>
      <c r="R93" s="165">
        <v>611756.14</v>
      </c>
      <c r="S93" s="165">
        <v>623395.14</v>
      </c>
      <c r="T93" s="165">
        <v>633151.30000000005</v>
      </c>
      <c r="U93" s="165">
        <v>662079.88</v>
      </c>
      <c r="V93" s="165">
        <v>670806.04</v>
      </c>
      <c r="W93" s="165">
        <v>692555.52</v>
      </c>
      <c r="X93" s="165">
        <v>702381.72</v>
      </c>
      <c r="Y93" s="165">
        <v>738762.35</v>
      </c>
      <c r="Z93" s="165">
        <v>731404.03</v>
      </c>
      <c r="AA93" s="165">
        <v>742323.06</v>
      </c>
      <c r="AB93" s="165">
        <v>779671.89</v>
      </c>
      <c r="AC93" s="165">
        <v>820239.47</v>
      </c>
      <c r="AD93" s="165">
        <v>829137.64</v>
      </c>
      <c r="AE93" s="165">
        <v>874154.82</v>
      </c>
      <c r="AF93" s="165">
        <v>879466.53</v>
      </c>
      <c r="AG93" s="165">
        <v>890248.57</v>
      </c>
      <c r="AH93" s="165">
        <v>947415.63</v>
      </c>
      <c r="AI93" s="165">
        <v>948612.49</v>
      </c>
      <c r="AJ93" s="165">
        <v>950326.41</v>
      </c>
      <c r="AK93" s="165">
        <v>961795.46</v>
      </c>
      <c r="AL93" s="165">
        <v>973436.52</v>
      </c>
      <c r="AM93" s="165">
        <v>1012976.16</v>
      </c>
      <c r="AN93" s="165">
        <v>1021191.44</v>
      </c>
      <c r="AO93" s="165">
        <v>1022560.31</v>
      </c>
    </row>
    <row r="94" spans="1:41" hidden="1" outlineLevel="1">
      <c r="A94" s="160">
        <v>4500</v>
      </c>
      <c r="B94" s="165">
        <v>371404.61</v>
      </c>
      <c r="C94" s="165">
        <v>380583.97</v>
      </c>
      <c r="D94" s="165">
        <v>390245.37</v>
      </c>
      <c r="E94" s="165">
        <v>403442.76</v>
      </c>
      <c r="F94" s="165">
        <v>430998.35</v>
      </c>
      <c r="G94" s="165">
        <v>461917.92</v>
      </c>
      <c r="H94" s="165">
        <v>471261.05</v>
      </c>
      <c r="I94" s="165">
        <v>484404.88</v>
      </c>
      <c r="J94" s="165">
        <v>518611.18</v>
      </c>
      <c r="K94" s="165">
        <v>528597.03</v>
      </c>
      <c r="L94" s="165">
        <v>540193.80000000005</v>
      </c>
      <c r="M94" s="165">
        <v>551143.73</v>
      </c>
      <c r="N94" s="165">
        <v>583197.32999999996</v>
      </c>
      <c r="O94" s="165">
        <v>615891.59</v>
      </c>
      <c r="P94" s="165">
        <v>626359.48</v>
      </c>
      <c r="Q94" s="165">
        <v>636828.4</v>
      </c>
      <c r="R94" s="165">
        <v>659538.87</v>
      </c>
      <c r="S94" s="165">
        <v>670974.96</v>
      </c>
      <c r="T94" s="165">
        <v>681119.43</v>
      </c>
      <c r="U94" s="165">
        <v>702819.47</v>
      </c>
      <c r="V94" s="165">
        <v>726783.45</v>
      </c>
      <c r="W94" s="165">
        <v>753759.15</v>
      </c>
      <c r="X94" s="165">
        <v>763743.97</v>
      </c>
      <c r="Y94" s="165">
        <v>777791.11</v>
      </c>
      <c r="Z94" s="165">
        <v>807232.63</v>
      </c>
      <c r="AA94" s="165">
        <v>833764.4</v>
      </c>
      <c r="AB94" s="165">
        <v>876210.7</v>
      </c>
      <c r="AC94" s="165">
        <v>884940.98</v>
      </c>
      <c r="AD94" s="165">
        <v>897607.92</v>
      </c>
      <c r="AE94" s="165">
        <v>908392.02</v>
      </c>
      <c r="AF94" s="165">
        <v>914209.46</v>
      </c>
      <c r="AG94" s="165">
        <v>942284.17</v>
      </c>
      <c r="AH94" s="165">
        <v>962308.4</v>
      </c>
      <c r="AI94" s="165">
        <v>964535.26</v>
      </c>
      <c r="AJ94" s="165">
        <v>1023929.18</v>
      </c>
      <c r="AK94" s="165">
        <v>1025472.12</v>
      </c>
      <c r="AL94" s="165">
        <v>1033344.41</v>
      </c>
      <c r="AM94" s="165">
        <v>1049093.1100000001</v>
      </c>
      <c r="AN94" s="165">
        <v>1055595.5</v>
      </c>
      <c r="AO94" s="165">
        <v>1087262.8500000001</v>
      </c>
    </row>
    <row r="95" spans="1:41" hidden="1" outlineLevel="1">
      <c r="A95" s="160">
        <v>4625</v>
      </c>
      <c r="B95" s="165">
        <v>375752.24</v>
      </c>
      <c r="C95" s="165">
        <v>384770.92</v>
      </c>
      <c r="D95" s="165">
        <v>394277.82</v>
      </c>
      <c r="E95" s="165">
        <v>408236.38</v>
      </c>
      <c r="F95" s="165">
        <v>435828.02</v>
      </c>
      <c r="G95" s="165">
        <v>466753.77</v>
      </c>
      <c r="H95" s="165">
        <v>476573.79</v>
      </c>
      <c r="I95" s="165">
        <v>491936.24</v>
      </c>
      <c r="J95" s="165">
        <v>524250.43</v>
      </c>
      <c r="K95" s="165">
        <v>532786.04</v>
      </c>
      <c r="L95" s="165">
        <v>544865.88</v>
      </c>
      <c r="M95" s="165">
        <v>557102.28</v>
      </c>
      <c r="N95" s="165">
        <v>590282.69999999995</v>
      </c>
      <c r="O95" s="165">
        <v>622655.6</v>
      </c>
      <c r="P95" s="165">
        <v>633284.17000000004</v>
      </c>
      <c r="Q95" s="165">
        <v>643917.89</v>
      </c>
      <c r="R95" s="165">
        <v>666788.01</v>
      </c>
      <c r="S95" s="165">
        <v>681248.18</v>
      </c>
      <c r="T95" s="165">
        <v>691693.41</v>
      </c>
      <c r="U95" s="165">
        <v>722160.81</v>
      </c>
      <c r="V95" s="165">
        <v>733113.83</v>
      </c>
      <c r="W95" s="165">
        <v>761004.17</v>
      </c>
      <c r="X95" s="165">
        <v>772116.84</v>
      </c>
      <c r="Y95" s="165">
        <v>782427.14</v>
      </c>
      <c r="Z95" s="165">
        <v>846086.29</v>
      </c>
      <c r="AA95" s="165">
        <v>859268.23</v>
      </c>
      <c r="AB95" s="165">
        <v>885796.91</v>
      </c>
      <c r="AC95" s="165">
        <v>897949.88</v>
      </c>
      <c r="AD95" s="165">
        <v>909589.91</v>
      </c>
      <c r="AE95" s="165">
        <v>915581.42</v>
      </c>
      <c r="AF95" s="165">
        <v>943653.04</v>
      </c>
      <c r="AG95" s="165">
        <v>953068.27</v>
      </c>
      <c r="AH95" s="165">
        <v>973265.54</v>
      </c>
      <c r="AI95" s="165">
        <v>985759.44</v>
      </c>
      <c r="AJ95" s="165">
        <v>1031464.66</v>
      </c>
      <c r="AK95" s="165">
        <v>1033344.41</v>
      </c>
      <c r="AL95" s="165">
        <v>1041386.65</v>
      </c>
      <c r="AM95" s="165">
        <v>1050632.96</v>
      </c>
      <c r="AN95" s="165">
        <v>1090341.52</v>
      </c>
      <c r="AO95" s="165">
        <v>1099415.82</v>
      </c>
    </row>
    <row r="96" spans="1:41" hidden="1" outlineLevel="1">
      <c r="A96" s="160">
        <v>4750</v>
      </c>
      <c r="B96" s="165">
        <v>379940.22</v>
      </c>
      <c r="C96" s="165">
        <v>389122.67</v>
      </c>
      <c r="D96" s="165">
        <v>398780.98</v>
      </c>
      <c r="E96" s="165">
        <v>423986.11</v>
      </c>
      <c r="F96" s="165">
        <v>444009.31</v>
      </c>
      <c r="G96" s="165">
        <v>472224.1</v>
      </c>
      <c r="H96" s="165">
        <v>482372.69</v>
      </c>
      <c r="I96" s="165">
        <v>496559.91</v>
      </c>
      <c r="J96" s="165">
        <v>529565.23</v>
      </c>
      <c r="K96" s="165">
        <v>538261.52</v>
      </c>
      <c r="L96" s="165">
        <v>548730.43999999994</v>
      </c>
      <c r="M96" s="165">
        <v>569647.68000000005</v>
      </c>
      <c r="N96" s="165">
        <v>595280.26</v>
      </c>
      <c r="O96" s="165">
        <v>629581.31999999995</v>
      </c>
      <c r="P96" s="165">
        <v>640211.94999999995</v>
      </c>
      <c r="Q96" s="165">
        <v>655914.30000000005</v>
      </c>
      <c r="R96" s="165">
        <v>677487.65</v>
      </c>
      <c r="S96" s="165">
        <v>690321.45</v>
      </c>
      <c r="T96" s="165">
        <v>699737.71</v>
      </c>
      <c r="U96" s="165">
        <v>730550.16</v>
      </c>
      <c r="V96" s="165">
        <v>740989.21</v>
      </c>
      <c r="W96" s="165">
        <v>772482.49</v>
      </c>
      <c r="X96" s="165">
        <v>783951.54</v>
      </c>
      <c r="Y96" s="165">
        <v>794736.67</v>
      </c>
      <c r="Z96" s="165">
        <v>855159.56</v>
      </c>
      <c r="AA96" s="165">
        <v>864227.68</v>
      </c>
      <c r="AB96" s="165">
        <v>897949.88</v>
      </c>
      <c r="AC96" s="165">
        <v>909589.91</v>
      </c>
      <c r="AD96" s="165">
        <v>922083.81</v>
      </c>
      <c r="AE96" s="165">
        <v>925335.52</v>
      </c>
      <c r="AF96" s="165">
        <v>954607.09</v>
      </c>
      <c r="AG96" s="165">
        <v>963338.4</v>
      </c>
      <c r="AH96" s="165">
        <v>1004075.93</v>
      </c>
      <c r="AI96" s="165">
        <v>1033175.49</v>
      </c>
      <c r="AJ96" s="165">
        <v>1042245.67</v>
      </c>
      <c r="AK96" s="165">
        <v>1051147.96</v>
      </c>
      <c r="AL96" s="165">
        <v>1053027.71</v>
      </c>
      <c r="AM96" s="165">
        <v>1092909.31</v>
      </c>
      <c r="AN96" s="165">
        <v>1102666.5</v>
      </c>
      <c r="AO96" s="165">
        <v>1112079.67</v>
      </c>
    </row>
    <row r="97" spans="1:41" hidden="1" outlineLevel="1">
      <c r="A97" s="160">
        <v>4875</v>
      </c>
      <c r="B97" s="165">
        <v>383001.38</v>
      </c>
      <c r="C97" s="165">
        <v>392984.14</v>
      </c>
      <c r="D97" s="165">
        <v>403132.73</v>
      </c>
      <c r="E97" s="165">
        <v>428604.63</v>
      </c>
      <c r="F97" s="165">
        <v>448288.96</v>
      </c>
      <c r="G97" s="165">
        <v>477058.92</v>
      </c>
      <c r="H97" s="165">
        <v>487367.16</v>
      </c>
      <c r="I97" s="165">
        <v>501696.52</v>
      </c>
      <c r="J97" s="165">
        <v>535524.81000000006</v>
      </c>
      <c r="K97" s="165">
        <v>544701.07999999996</v>
      </c>
      <c r="L97" s="165">
        <v>555493.42000000004</v>
      </c>
      <c r="M97" s="165">
        <v>575467.18000000005</v>
      </c>
      <c r="N97" s="165">
        <v>599141.73</v>
      </c>
      <c r="O97" s="165">
        <v>631997.69999999995</v>
      </c>
      <c r="P97" s="165">
        <v>645043.68000000005</v>
      </c>
      <c r="Q97" s="165">
        <v>675600.69</v>
      </c>
      <c r="R97" s="165">
        <v>685530.92</v>
      </c>
      <c r="S97" s="165">
        <v>696827.96</v>
      </c>
      <c r="T97" s="165">
        <v>706754.07</v>
      </c>
      <c r="U97" s="165">
        <v>737565.49</v>
      </c>
      <c r="V97" s="165">
        <v>748860.47</v>
      </c>
      <c r="W97" s="165">
        <v>780354.78</v>
      </c>
      <c r="X97" s="165">
        <v>791828.98</v>
      </c>
      <c r="Y97" s="165">
        <v>802609.99</v>
      </c>
      <c r="Z97" s="165">
        <v>864227.68</v>
      </c>
      <c r="AA97" s="165">
        <v>900687.62</v>
      </c>
      <c r="AB97" s="165">
        <v>908392.02</v>
      </c>
      <c r="AC97" s="165">
        <v>918147.15</v>
      </c>
      <c r="AD97" s="165">
        <v>926536.5</v>
      </c>
      <c r="AE97" s="165">
        <v>935609.77</v>
      </c>
      <c r="AF97" s="165">
        <v>965217.12</v>
      </c>
      <c r="AG97" s="165">
        <v>985759.44</v>
      </c>
      <c r="AH97" s="165">
        <v>1016914.88</v>
      </c>
      <c r="AI97" s="165">
        <v>1044128.51</v>
      </c>
      <c r="AJ97" s="165">
        <v>1046012.38</v>
      </c>
      <c r="AK97" s="165">
        <v>1062445</v>
      </c>
      <c r="AL97" s="165">
        <v>1097704.99</v>
      </c>
      <c r="AM97" s="165">
        <v>1105576.25</v>
      </c>
      <c r="AN97" s="165">
        <v>1115335.5</v>
      </c>
      <c r="AO97" s="165">
        <v>1116531.33</v>
      </c>
    </row>
    <row r="98" spans="1:41" hidden="1" outlineLevel="1">
      <c r="A98" s="160">
        <v>5000</v>
      </c>
      <c r="B98" s="165">
        <v>388726.12</v>
      </c>
      <c r="C98" s="165">
        <v>397333.83</v>
      </c>
      <c r="D98" s="165">
        <v>437760.3</v>
      </c>
      <c r="E98" s="165">
        <v>478666.75</v>
      </c>
      <c r="F98" s="165">
        <v>496548.58</v>
      </c>
      <c r="G98" s="165">
        <v>514422.17</v>
      </c>
      <c r="H98" s="165">
        <v>532624.32999999996</v>
      </c>
      <c r="I98" s="165">
        <v>550018.97</v>
      </c>
      <c r="J98" s="165">
        <v>567895.65</v>
      </c>
      <c r="K98" s="165">
        <v>586093.68999999994</v>
      </c>
      <c r="L98" s="165">
        <v>603490.39</v>
      </c>
      <c r="M98" s="165">
        <v>621367.06999999995</v>
      </c>
      <c r="N98" s="165">
        <v>639569.23</v>
      </c>
      <c r="O98" s="165">
        <v>657121.46</v>
      </c>
      <c r="P98" s="165">
        <v>675001.23</v>
      </c>
      <c r="Q98" s="165">
        <v>693197.21</v>
      </c>
      <c r="R98" s="165">
        <v>711547.69</v>
      </c>
      <c r="S98" s="165">
        <v>729176.14</v>
      </c>
      <c r="T98" s="165">
        <v>747835.62</v>
      </c>
      <c r="U98" s="165">
        <v>780701.89</v>
      </c>
      <c r="V98" s="165">
        <v>799185.24</v>
      </c>
      <c r="W98" s="165">
        <v>817672.71</v>
      </c>
      <c r="X98" s="165">
        <v>835816.16</v>
      </c>
      <c r="Y98" s="165">
        <v>854132.65</v>
      </c>
      <c r="Z98" s="165">
        <v>907709.13</v>
      </c>
      <c r="AA98" s="165">
        <v>936975.55</v>
      </c>
      <c r="AB98" s="165">
        <v>945704.8</v>
      </c>
      <c r="AC98" s="165">
        <v>954607.09</v>
      </c>
      <c r="AD98" s="165">
        <v>965048.2</v>
      </c>
      <c r="AE98" s="165">
        <v>974290.39</v>
      </c>
      <c r="AF98" s="165">
        <v>995002.66</v>
      </c>
      <c r="AG98" s="165">
        <v>1023415.21</v>
      </c>
      <c r="AH98" s="165">
        <v>1058504.22</v>
      </c>
      <c r="AI98" s="165">
        <v>1075964.78</v>
      </c>
      <c r="AJ98" s="165">
        <v>1097704.99</v>
      </c>
      <c r="AK98" s="165">
        <v>1099931.8500000001</v>
      </c>
      <c r="AL98" s="165">
        <v>1141695.26</v>
      </c>
      <c r="AM98" s="165">
        <v>1151791.32</v>
      </c>
      <c r="AN98" s="165">
        <v>1153162.25</v>
      </c>
      <c r="AO98" s="165">
        <v>1167712.03</v>
      </c>
    </row>
    <row r="99" spans="1:41" hidden="1" outlineLevel="1">
      <c r="A99" s="160">
        <v>5125</v>
      </c>
      <c r="B99" s="165">
        <v>398308.21</v>
      </c>
      <c r="C99" s="165">
        <v>416622.64</v>
      </c>
      <c r="D99" s="165">
        <v>438403.02</v>
      </c>
      <c r="E99" s="165">
        <v>480927.6</v>
      </c>
      <c r="F99" s="165">
        <v>498318.12</v>
      </c>
      <c r="G99" s="165">
        <v>516359.6</v>
      </c>
      <c r="H99" s="165">
        <v>535202.42000000004</v>
      </c>
      <c r="I99" s="165">
        <v>551790.56999999995</v>
      </c>
      <c r="J99" s="165">
        <v>569829.99</v>
      </c>
      <c r="K99" s="165">
        <v>587063.94999999995</v>
      </c>
      <c r="L99" s="165">
        <v>604456.53</v>
      </c>
      <c r="M99" s="165">
        <v>622537.15</v>
      </c>
      <c r="N99" s="165">
        <v>641500.48</v>
      </c>
      <c r="O99" s="165">
        <v>658895.12</v>
      </c>
      <c r="P99" s="165">
        <v>676932.48</v>
      </c>
      <c r="Q99" s="165">
        <v>711078.01</v>
      </c>
      <c r="R99" s="165">
        <v>729597.41</v>
      </c>
      <c r="S99" s="165">
        <v>748178.61</v>
      </c>
      <c r="T99" s="165">
        <v>766321.03</v>
      </c>
      <c r="U99" s="165">
        <v>800210.09</v>
      </c>
      <c r="V99" s="165">
        <v>803042.59</v>
      </c>
      <c r="W99" s="165">
        <v>821240.63</v>
      </c>
      <c r="X99" s="165">
        <v>840086.54</v>
      </c>
      <c r="Y99" s="165">
        <v>873643.94</v>
      </c>
      <c r="Z99" s="165">
        <v>950326.41</v>
      </c>
      <c r="AA99" s="165">
        <v>965048.2</v>
      </c>
      <c r="AB99" s="165">
        <v>974462.4</v>
      </c>
      <c r="AC99" s="165">
        <v>983876.6</v>
      </c>
      <c r="AD99" s="165">
        <v>1025127.07</v>
      </c>
      <c r="AE99" s="165">
        <v>1035227.25</v>
      </c>
      <c r="AF99" s="165">
        <v>1045668.36</v>
      </c>
      <c r="AG99" s="165">
        <v>1056112.56</v>
      </c>
      <c r="AH99" s="165">
        <v>1074597.97</v>
      </c>
      <c r="AI99" s="165">
        <v>1093594.26</v>
      </c>
      <c r="AJ99" s="165">
        <v>1110541.8799999999</v>
      </c>
      <c r="AK99" s="165">
        <v>1125604.6000000001</v>
      </c>
      <c r="AL99" s="165">
        <v>1149738.53</v>
      </c>
      <c r="AM99" s="165">
        <v>1169937.8600000001</v>
      </c>
      <c r="AN99" s="165">
        <v>1177638.1399999999</v>
      </c>
      <c r="AO99" s="165">
        <v>1182089.8</v>
      </c>
    </row>
    <row r="100" spans="1:41" hidden="1" outlineLevel="1">
      <c r="A100" s="160">
        <v>5250</v>
      </c>
      <c r="B100" s="165">
        <v>406183.59</v>
      </c>
      <c r="C100" s="165">
        <v>421588.27</v>
      </c>
      <c r="D100" s="165">
        <v>448713.32</v>
      </c>
      <c r="E100" s="165">
        <v>481890.65</v>
      </c>
      <c r="F100" s="165">
        <v>500251.43</v>
      </c>
      <c r="G100" s="165">
        <v>518132.23</v>
      </c>
      <c r="H100" s="165">
        <v>537778.44999999995</v>
      </c>
      <c r="I100" s="165">
        <v>552192.27</v>
      </c>
      <c r="J100" s="165">
        <v>571600.56000000006</v>
      </c>
      <c r="K100" s="165">
        <v>588833.49</v>
      </c>
      <c r="L100" s="165">
        <v>607033.59</v>
      </c>
      <c r="M100" s="165">
        <v>640510.65</v>
      </c>
      <c r="N100" s="165">
        <v>643272.07999999996</v>
      </c>
      <c r="O100" s="165">
        <v>666532.56999999995</v>
      </c>
      <c r="P100" s="165">
        <v>679510.57</v>
      </c>
      <c r="Q100" s="165">
        <v>729597.41</v>
      </c>
      <c r="R100" s="165">
        <v>748178.61</v>
      </c>
      <c r="S100" s="165">
        <v>767449.91</v>
      </c>
      <c r="T100" s="165">
        <v>786614.09</v>
      </c>
      <c r="U100" s="165">
        <v>805138.64</v>
      </c>
      <c r="V100" s="165">
        <v>828284.8</v>
      </c>
      <c r="W100" s="165">
        <v>834788.22</v>
      </c>
      <c r="X100" s="165">
        <v>844435.2</v>
      </c>
      <c r="Y100" s="165">
        <v>901544.58</v>
      </c>
      <c r="Z100" s="165">
        <v>988840.17</v>
      </c>
      <c r="AA100" s="165">
        <v>1002874.95</v>
      </c>
      <c r="AB100" s="165">
        <v>1012635.23</v>
      </c>
      <c r="AC100" s="165">
        <v>1037966.02</v>
      </c>
      <c r="AD100" s="165">
        <v>1068775.3799999999</v>
      </c>
      <c r="AE100" s="165">
        <v>1076650.76</v>
      </c>
      <c r="AF100" s="165">
        <v>1101640.6200000001</v>
      </c>
      <c r="AG100" s="165">
        <v>1112251.68</v>
      </c>
      <c r="AH100" s="165">
        <v>1118931.23</v>
      </c>
      <c r="AI100" s="165">
        <v>1141352.27</v>
      </c>
      <c r="AJ100" s="165">
        <v>1164630.27</v>
      </c>
      <c r="AK100" s="165">
        <v>1173874.52</v>
      </c>
      <c r="AL100" s="165">
        <v>1192015.9099999999</v>
      </c>
      <c r="AM100" s="165">
        <v>1213585.1399999999</v>
      </c>
      <c r="AN100" s="165">
        <v>1225395.1200000001</v>
      </c>
      <c r="AO100" s="165">
        <v>1254491.5900000001</v>
      </c>
    </row>
    <row r="101" spans="1:41" hidden="1" outlineLevel="1">
      <c r="A101" s="160">
        <v>5375</v>
      </c>
      <c r="B101" s="165">
        <v>425841.14</v>
      </c>
      <c r="C101" s="165">
        <v>426551.84</v>
      </c>
      <c r="D101" s="165">
        <v>453866.41</v>
      </c>
      <c r="E101" s="165">
        <v>483553.07</v>
      </c>
      <c r="F101" s="165">
        <v>500573.82</v>
      </c>
      <c r="G101" s="165">
        <v>521510.63</v>
      </c>
      <c r="H101" s="165">
        <v>540515.16</v>
      </c>
      <c r="I101" s="165">
        <v>559724.66</v>
      </c>
      <c r="J101" s="165">
        <v>573373.18999999994</v>
      </c>
      <c r="K101" s="165">
        <v>595599.56000000006</v>
      </c>
      <c r="L101" s="165">
        <v>609874.32999999996</v>
      </c>
      <c r="M101" s="165">
        <v>649072.01</v>
      </c>
      <c r="N101" s="165">
        <v>644621.38</v>
      </c>
      <c r="O101" s="165">
        <v>676115.69</v>
      </c>
      <c r="P101" s="165">
        <v>683305.09</v>
      </c>
      <c r="Q101" s="165">
        <v>731371.07</v>
      </c>
      <c r="R101" s="165">
        <v>749888.41</v>
      </c>
      <c r="S101" s="165">
        <v>770186.62</v>
      </c>
      <c r="T101" s="165">
        <v>788225.01</v>
      </c>
      <c r="U101" s="165">
        <v>829137.64</v>
      </c>
      <c r="V101" s="165">
        <v>830850.53</v>
      </c>
      <c r="W101" s="165">
        <v>837697.97</v>
      </c>
      <c r="X101" s="165">
        <v>859268.23</v>
      </c>
      <c r="Y101" s="165">
        <v>906681.19</v>
      </c>
      <c r="Z101" s="165">
        <v>1006129.75</v>
      </c>
      <c r="AA101" s="165">
        <v>1017425.76</v>
      </c>
      <c r="AB101" s="165">
        <v>1025642.07</v>
      </c>
      <c r="AC101" s="165">
        <v>1044301.55</v>
      </c>
      <c r="AD101" s="165">
        <v>1075621.79</v>
      </c>
      <c r="AE101" s="165">
        <v>1088631.72</v>
      </c>
      <c r="AF101" s="165">
        <v>1112767.71</v>
      </c>
      <c r="AG101" s="165">
        <v>1130567.1399999999</v>
      </c>
      <c r="AH101" s="165">
        <v>1161205.52</v>
      </c>
      <c r="AI101" s="165">
        <v>1171305.7</v>
      </c>
      <c r="AJ101" s="165">
        <v>1176786.33</v>
      </c>
      <c r="AK101" s="165">
        <v>1198353.5</v>
      </c>
      <c r="AL101" s="165">
        <v>1216494.8899999999</v>
      </c>
      <c r="AM101" s="165">
        <v>1226423.06</v>
      </c>
      <c r="AN101" s="165">
        <v>1256548.5</v>
      </c>
      <c r="AO101" s="165">
        <v>1267331.57</v>
      </c>
    </row>
    <row r="102" spans="1:41" hidden="1" outlineLevel="1">
      <c r="A102" s="160">
        <v>5500</v>
      </c>
      <c r="B102" s="165">
        <v>433731.97</v>
      </c>
      <c r="C102" s="165">
        <v>452224.59</v>
      </c>
      <c r="D102" s="165">
        <v>468488.29</v>
      </c>
      <c r="E102" s="165">
        <v>503917.2</v>
      </c>
      <c r="F102" s="165">
        <v>507685.97</v>
      </c>
      <c r="G102" s="165">
        <v>526858.39</v>
      </c>
      <c r="H102" s="165">
        <v>547740.61</v>
      </c>
      <c r="I102" s="165">
        <v>570332.63</v>
      </c>
      <c r="J102" s="165">
        <v>593954.65</v>
      </c>
      <c r="K102" s="165">
        <v>607647.47</v>
      </c>
      <c r="L102" s="165">
        <v>623395.14</v>
      </c>
      <c r="M102" s="165">
        <v>673720.94</v>
      </c>
      <c r="N102" s="165">
        <v>672352.07</v>
      </c>
      <c r="O102" s="165">
        <v>690836.45</v>
      </c>
      <c r="P102" s="165">
        <v>705899.17</v>
      </c>
      <c r="Q102" s="165">
        <v>751944.29</v>
      </c>
      <c r="R102" s="165">
        <v>754340.07</v>
      </c>
      <c r="S102" s="165">
        <v>771960.28</v>
      </c>
      <c r="T102" s="165">
        <v>806205.72</v>
      </c>
      <c r="U102" s="165">
        <v>847627.17</v>
      </c>
      <c r="V102" s="165">
        <v>850365.94</v>
      </c>
      <c r="W102" s="165">
        <v>892985.28</v>
      </c>
      <c r="X102" s="165">
        <v>901544.58</v>
      </c>
      <c r="Y102" s="165">
        <v>910101.82</v>
      </c>
      <c r="Z102" s="165">
        <v>1016054.83</v>
      </c>
      <c r="AA102" s="165">
        <v>1027352.9</v>
      </c>
      <c r="AB102" s="165">
        <v>1036251.07</v>
      </c>
      <c r="AC102" s="165">
        <v>1054912.6100000001</v>
      </c>
      <c r="AD102" s="165">
        <v>1088287.7</v>
      </c>
      <c r="AE102" s="165">
        <v>1101128.71</v>
      </c>
      <c r="AF102" s="165">
        <v>1119441.08</v>
      </c>
      <c r="AG102" s="165">
        <v>1146487.8500000001</v>
      </c>
      <c r="AH102" s="165">
        <v>1168394.92</v>
      </c>
      <c r="AI102" s="165">
        <v>1183117.74</v>
      </c>
      <c r="AJ102" s="165">
        <v>1208621.57</v>
      </c>
      <c r="AK102" s="165">
        <v>1212898.1299999999</v>
      </c>
      <c r="AL102" s="165">
        <v>1228131.83</v>
      </c>
      <c r="AM102" s="165">
        <v>1245935.3799999999</v>
      </c>
      <c r="AN102" s="165">
        <v>1269215.44</v>
      </c>
      <c r="AO102" s="165">
        <v>1297798.97</v>
      </c>
    </row>
    <row r="103" spans="1:41" hidden="1" outlineLevel="1">
      <c r="A103" s="160">
        <v>5625</v>
      </c>
      <c r="B103" s="165">
        <v>450160.47</v>
      </c>
      <c r="C103" s="165">
        <v>466911.36</v>
      </c>
      <c r="D103" s="165">
        <v>484307.03</v>
      </c>
      <c r="E103" s="165">
        <v>506317.1</v>
      </c>
      <c r="F103" s="165">
        <v>522237.81</v>
      </c>
      <c r="G103" s="165">
        <v>542089</v>
      </c>
      <c r="H103" s="165">
        <v>564514.16</v>
      </c>
      <c r="I103" s="165">
        <v>592069.75</v>
      </c>
      <c r="J103" s="165">
        <v>617060.64</v>
      </c>
      <c r="K103" s="165">
        <v>629215.67000000004</v>
      </c>
      <c r="L103" s="165">
        <v>643766.48</v>
      </c>
      <c r="M103" s="165">
        <v>683305.09</v>
      </c>
      <c r="N103" s="165">
        <v>704701.28</v>
      </c>
      <c r="O103" s="165">
        <v>714627.39</v>
      </c>
      <c r="P103" s="165">
        <v>740989.21</v>
      </c>
      <c r="Q103" s="165">
        <v>780354.78</v>
      </c>
      <c r="R103" s="165">
        <v>792508.78</v>
      </c>
      <c r="S103" s="165">
        <v>814248.99</v>
      </c>
      <c r="T103" s="165">
        <v>837697.97</v>
      </c>
      <c r="U103" s="165">
        <v>863031.85</v>
      </c>
      <c r="V103" s="165">
        <v>873988.99</v>
      </c>
      <c r="W103" s="165">
        <v>912842.65</v>
      </c>
      <c r="X103" s="165">
        <v>917291.22</v>
      </c>
      <c r="Y103" s="165">
        <v>927733.36</v>
      </c>
      <c r="Z103" s="165">
        <v>1042245.67</v>
      </c>
      <c r="AA103" s="165">
        <v>1048920.07</v>
      </c>
      <c r="AB103" s="165">
        <v>1079044.48</v>
      </c>
      <c r="AC103" s="165">
        <v>1113452.6599999999</v>
      </c>
      <c r="AD103" s="165">
        <v>1137414.58</v>
      </c>
      <c r="AE103" s="165">
        <v>1149398.6299999999</v>
      </c>
      <c r="AF103" s="165">
        <v>1177982.1599999999</v>
      </c>
      <c r="AG103" s="165">
        <v>1201774.1299999999</v>
      </c>
      <c r="AH103" s="165">
        <v>1209987.3500000001</v>
      </c>
      <c r="AI103" s="165">
        <v>1221628.4099999999</v>
      </c>
      <c r="AJ103" s="165">
        <v>1252610.81</v>
      </c>
      <c r="AK103" s="165">
        <v>1261338</v>
      </c>
      <c r="AL103" s="165">
        <v>1280853.4099999999</v>
      </c>
      <c r="AM103" s="165">
        <v>1322445.8400000001</v>
      </c>
      <c r="AN103" s="165">
        <v>1328782.3999999999</v>
      </c>
      <c r="AO103" s="165">
        <v>1341618.26</v>
      </c>
    </row>
    <row r="104" spans="1:41" hidden="1" outlineLevel="1">
      <c r="A104" s="160">
        <v>5750</v>
      </c>
      <c r="B104" s="165">
        <v>457892.68</v>
      </c>
      <c r="C104" s="165">
        <v>471740</v>
      </c>
      <c r="D104" s="165">
        <v>488652.6</v>
      </c>
      <c r="E104" s="165">
        <v>522060.65</v>
      </c>
      <c r="F104" s="165">
        <v>535241.56000000006</v>
      </c>
      <c r="G104" s="165">
        <v>552018.19999999995</v>
      </c>
      <c r="H104" s="165">
        <v>573758.41</v>
      </c>
      <c r="I104" s="165">
        <v>597380.43000000005</v>
      </c>
      <c r="J104" s="165">
        <v>622537.15</v>
      </c>
      <c r="K104" s="165">
        <v>635377.13</v>
      </c>
      <c r="L104" s="165">
        <v>658315.23</v>
      </c>
      <c r="M104" s="165">
        <v>689810.57</v>
      </c>
      <c r="N104" s="165">
        <v>712232.64</v>
      </c>
      <c r="O104" s="165">
        <v>730715.99</v>
      </c>
      <c r="P104" s="165">
        <v>748004.54</v>
      </c>
      <c r="Q104" s="165">
        <v>787546.24</v>
      </c>
      <c r="R104" s="165">
        <v>805007.83</v>
      </c>
      <c r="S104" s="165">
        <v>823148.19</v>
      </c>
      <c r="T104" s="165">
        <v>846254.18</v>
      </c>
      <c r="U104" s="165">
        <v>871764.19</v>
      </c>
      <c r="V104" s="165">
        <v>883572.11</v>
      </c>
      <c r="W104" s="165">
        <v>918490.14</v>
      </c>
      <c r="X104" s="165">
        <v>926707.48</v>
      </c>
      <c r="Y104" s="165">
        <v>939542.31</v>
      </c>
      <c r="Z104" s="165">
        <v>1054741.6299999999</v>
      </c>
      <c r="AA104" s="165">
        <v>1083838.1000000001</v>
      </c>
      <c r="AB104" s="165">
        <v>1094449.1599999999</v>
      </c>
      <c r="AC104" s="165">
        <v>1135361.79</v>
      </c>
      <c r="AD104" s="165">
        <v>1172502.56</v>
      </c>
      <c r="AE104" s="165">
        <v>1184655.53</v>
      </c>
      <c r="AF104" s="165">
        <v>1218378.76</v>
      </c>
      <c r="AG104" s="165">
        <v>1224711.2</v>
      </c>
      <c r="AH104" s="165">
        <v>1235666.28</v>
      </c>
      <c r="AI104" s="165">
        <v>1244568.57</v>
      </c>
      <c r="AJ104" s="165">
        <v>1264079.8600000001</v>
      </c>
      <c r="AK104" s="165">
        <v>1293519.32</v>
      </c>
      <c r="AL104" s="165">
        <v>1304987.3400000001</v>
      </c>
      <c r="AM104" s="165">
        <v>1345216.05</v>
      </c>
      <c r="AN104" s="165">
        <v>1352915.3</v>
      </c>
      <c r="AO104" s="165">
        <v>1360276.71</v>
      </c>
    </row>
    <row r="105" spans="1:41" hidden="1" outlineLevel="1">
      <c r="A105" s="160">
        <v>5875</v>
      </c>
      <c r="B105" s="165">
        <v>466911.36</v>
      </c>
      <c r="C105" s="165">
        <v>485756.24</v>
      </c>
      <c r="D105" s="165">
        <v>499121.52</v>
      </c>
      <c r="E105" s="165">
        <v>526858.39</v>
      </c>
      <c r="F105" s="165">
        <v>545512.72</v>
      </c>
      <c r="G105" s="165">
        <v>564514.16</v>
      </c>
      <c r="H105" s="165">
        <v>581970.6</v>
      </c>
      <c r="I105" s="165">
        <v>614495.93999999994</v>
      </c>
      <c r="J105" s="165">
        <v>629215.67000000004</v>
      </c>
      <c r="K105" s="165">
        <v>647871.03</v>
      </c>
      <c r="L105" s="165">
        <v>664988.6</v>
      </c>
      <c r="M105" s="165">
        <v>701108.64</v>
      </c>
      <c r="N105" s="165">
        <v>719419.98</v>
      </c>
      <c r="O105" s="165">
        <v>744241.95</v>
      </c>
      <c r="P105" s="165">
        <v>755707.91</v>
      </c>
      <c r="Q105" s="165">
        <v>795934.56</v>
      </c>
      <c r="R105" s="165">
        <v>821098.49</v>
      </c>
      <c r="S105" s="165">
        <v>844203.45</v>
      </c>
      <c r="T105" s="165">
        <v>854986.52</v>
      </c>
      <c r="U105" s="165">
        <v>881347.31</v>
      </c>
      <c r="V105" s="165">
        <v>895553.07</v>
      </c>
      <c r="W105" s="165">
        <v>923111.75</v>
      </c>
      <c r="X105" s="165">
        <v>935777.66</v>
      </c>
      <c r="Y105" s="165">
        <v>960256.64</v>
      </c>
      <c r="Z105" s="165">
        <v>1064497.79</v>
      </c>
      <c r="AA105" s="165">
        <v>1093767.3</v>
      </c>
      <c r="AB105" s="165">
        <v>1129197.24</v>
      </c>
      <c r="AC105" s="165">
        <v>1152994.3600000001</v>
      </c>
      <c r="AD105" s="165">
        <v>1194585.76</v>
      </c>
      <c r="AE105" s="165">
        <v>1213585.1399999999</v>
      </c>
      <c r="AF105" s="165">
        <v>1228988.79</v>
      </c>
      <c r="AG105" s="165">
        <v>1235666.28</v>
      </c>
      <c r="AH105" s="165">
        <v>1246448.32</v>
      </c>
      <c r="AI105" s="165">
        <v>1262197.02</v>
      </c>
      <c r="AJ105" s="165">
        <v>1295061.23</v>
      </c>
      <c r="AK105" s="165">
        <v>1324843.68</v>
      </c>
      <c r="AL105" s="165">
        <v>1341618.26</v>
      </c>
      <c r="AM105" s="165">
        <v>1359590.73</v>
      </c>
      <c r="AN105" s="165">
        <v>1371914.68</v>
      </c>
      <c r="AO105" s="165">
        <v>1390059.16</v>
      </c>
    </row>
    <row r="106" spans="1:41" hidden="1" outlineLevel="1">
      <c r="A106" s="160">
        <v>6000</v>
      </c>
      <c r="B106" s="165">
        <v>474821.76</v>
      </c>
      <c r="C106" s="165">
        <v>492520.25</v>
      </c>
      <c r="D106" s="165">
        <v>507001.02</v>
      </c>
      <c r="E106" s="165">
        <v>534727.59</v>
      </c>
      <c r="F106" s="165">
        <v>552018.19999999995</v>
      </c>
      <c r="G106" s="165">
        <v>572388.51</v>
      </c>
      <c r="H106" s="165">
        <v>593098.72</v>
      </c>
      <c r="I106" s="165">
        <v>622882.19999999995</v>
      </c>
      <c r="J106" s="165">
        <v>637946.98</v>
      </c>
      <c r="K106" s="165">
        <v>656944.30000000005</v>
      </c>
      <c r="L106" s="165">
        <v>677487.65</v>
      </c>
      <c r="M106" s="165">
        <v>710688.67</v>
      </c>
      <c r="N106" s="165">
        <v>729520.16</v>
      </c>
      <c r="O106" s="165">
        <v>754681</v>
      </c>
      <c r="P106" s="165">
        <v>765295.15</v>
      </c>
      <c r="Q106" s="165">
        <v>806545.62</v>
      </c>
      <c r="R106" s="165">
        <v>831537.54</v>
      </c>
      <c r="S106" s="165">
        <v>855671.47</v>
      </c>
      <c r="T106" s="165">
        <v>866967.48</v>
      </c>
      <c r="U106" s="165">
        <v>909589.91</v>
      </c>
      <c r="V106" s="165">
        <v>924990.47</v>
      </c>
      <c r="W106" s="165">
        <v>947245.68</v>
      </c>
      <c r="X106" s="165">
        <v>965562.17</v>
      </c>
      <c r="Y106" s="165">
        <v>991749.92</v>
      </c>
      <c r="Z106" s="165">
        <v>1097020.04</v>
      </c>
      <c r="AA106" s="165">
        <v>1126970.3799999999</v>
      </c>
      <c r="AB106" s="165">
        <v>1163261.3999999999</v>
      </c>
      <c r="AC106" s="165">
        <v>1187226.4099999999</v>
      </c>
      <c r="AD106" s="165">
        <v>1231384.57</v>
      </c>
      <c r="AE106" s="165">
        <v>1250729</v>
      </c>
      <c r="AF106" s="165">
        <v>1259628.2</v>
      </c>
      <c r="AG106" s="165">
        <v>1265790.69</v>
      </c>
      <c r="AH106" s="165">
        <v>1284108.21</v>
      </c>
      <c r="AI106" s="165">
        <v>1300707.69</v>
      </c>
      <c r="AJ106" s="165">
        <v>1335285.82</v>
      </c>
      <c r="AK106" s="165">
        <v>1365413.32</v>
      </c>
      <c r="AL106" s="165">
        <v>1375338.4</v>
      </c>
      <c r="AM106" s="165">
        <v>1400842.23</v>
      </c>
      <c r="AN106" s="165">
        <v>1413509.17</v>
      </c>
      <c r="AO106" s="165">
        <v>1424804.15</v>
      </c>
    </row>
    <row r="107" spans="1:41" hidden="1" outlineLevel="1"/>
    <row r="108" spans="1:41" collapsed="1"/>
  </sheetData>
  <mergeCells count="13">
    <mergeCell ref="A1:D1"/>
    <mergeCell ref="J3:AO3"/>
    <mergeCell ref="AQ6:AY18"/>
    <mergeCell ref="F12:H12"/>
    <mergeCell ref="AQ20:AY20"/>
    <mergeCell ref="J16:AJ17"/>
    <mergeCell ref="D60:R60"/>
    <mergeCell ref="V60:AG62"/>
    <mergeCell ref="D65:R66"/>
    <mergeCell ref="V65:AG67"/>
    <mergeCell ref="A12:E13"/>
    <mergeCell ref="J13:AB13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21">
    <tabColor rgb="FF0070C0"/>
  </sheetPr>
  <dimension ref="A1:AZ110"/>
  <sheetViews>
    <sheetView view="pageBreakPreview" zoomScaleNormal="100" zoomScaleSheetLayoutView="100" workbookViewId="0">
      <pane ySplit="1" topLeftCell="A2" activePane="bottomLeft" state="frozen"/>
      <selection pane="bottomLeft" activeCell="H15" sqref="H15"/>
    </sheetView>
  </sheetViews>
  <sheetFormatPr defaultRowHeight="15" outlineLevelRow="1"/>
  <cols>
    <col min="1" max="41" width="6.140625" style="115" customWidth="1"/>
    <col min="42" max="42" width="2.5703125" style="115" customWidth="1"/>
    <col min="43" max="51" width="6.140625" style="115" customWidth="1"/>
    <col min="52" max="52" width="9.5703125" style="115" customWidth="1"/>
    <col min="53" max="16384" width="9.140625" style="115"/>
  </cols>
  <sheetData>
    <row r="1" spans="1:52" ht="21">
      <c r="A1" s="570" t="s">
        <v>64</v>
      </c>
      <c r="B1" s="570"/>
      <c r="C1" s="570"/>
      <c r="D1" s="570"/>
      <c r="F1" s="1"/>
      <c r="G1" s="1"/>
      <c r="H1" s="1"/>
      <c r="J1" s="21" t="s">
        <v>289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1" t="s">
        <v>589</v>
      </c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444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1"/>
      <c r="AQ4" s="111"/>
      <c r="AR4" s="111"/>
      <c r="AS4" s="11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577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9" t="s">
        <v>262</v>
      </c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1"/>
      <c r="AQ6" s="653" t="s">
        <v>701</v>
      </c>
      <c r="AR6" s="653"/>
      <c r="AS6" s="653"/>
      <c r="AT6" s="653"/>
      <c r="AU6" s="653"/>
      <c r="AV6" s="653"/>
      <c r="AW6" s="653"/>
      <c r="AX6" s="653"/>
      <c r="AY6" s="653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286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653"/>
      <c r="AR7" s="653"/>
      <c r="AS7" s="653"/>
      <c r="AT7" s="653"/>
      <c r="AU7" s="653"/>
      <c r="AV7" s="653"/>
      <c r="AW7" s="653"/>
      <c r="AX7" s="653"/>
      <c r="AY7" s="653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13" t="s">
        <v>287</v>
      </c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1"/>
      <c r="AQ8" s="653"/>
      <c r="AR8" s="653"/>
      <c r="AS8" s="653"/>
      <c r="AT8" s="653"/>
      <c r="AU8" s="653"/>
      <c r="AV8" s="653"/>
      <c r="AW8" s="653"/>
      <c r="AX8" s="653"/>
      <c r="AY8" s="653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288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474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653"/>
      <c r="AR9" s="653"/>
      <c r="AS9" s="653"/>
      <c r="AT9" s="653"/>
      <c r="AU9" s="653"/>
      <c r="AV9" s="653"/>
      <c r="AW9" s="653"/>
      <c r="AX9" s="653"/>
      <c r="AY9" s="653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13" t="s">
        <v>266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42"/>
      <c r="AB10" s="113"/>
      <c r="AC10" s="113" t="s">
        <v>271</v>
      </c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41"/>
      <c r="AQ10" s="653"/>
      <c r="AR10" s="653"/>
      <c r="AS10" s="653"/>
      <c r="AT10" s="653"/>
      <c r="AU10" s="653"/>
      <c r="AV10" s="653"/>
      <c r="AW10" s="653"/>
      <c r="AX10" s="653"/>
      <c r="AY10" s="653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582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653"/>
      <c r="AR11" s="653"/>
      <c r="AS11" s="653"/>
      <c r="AT11" s="653"/>
      <c r="AU11" s="653"/>
      <c r="AV11" s="653"/>
      <c r="AW11" s="653"/>
      <c r="AX11" s="653"/>
      <c r="AY11" s="653"/>
      <c r="AZ11" s="110"/>
    </row>
    <row r="12" spans="1:52" ht="25.5" customHeight="1">
      <c r="A12" s="696" t="s">
        <v>278</v>
      </c>
      <c r="B12" s="696"/>
      <c r="C12" s="696"/>
      <c r="D12" s="696"/>
      <c r="E12" s="696"/>
      <c r="F12" s="697" t="s">
        <v>285</v>
      </c>
      <c r="G12" s="698"/>
      <c r="H12" s="698"/>
      <c r="I12" s="1"/>
      <c r="J12" s="573" t="s">
        <v>616</v>
      </c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41"/>
      <c r="AQ12" s="653"/>
      <c r="AR12" s="653"/>
      <c r="AS12" s="653"/>
      <c r="AT12" s="653"/>
      <c r="AU12" s="653"/>
      <c r="AV12" s="653"/>
      <c r="AW12" s="653"/>
      <c r="AX12" s="653"/>
      <c r="AY12" s="653"/>
      <c r="AZ12" s="110"/>
    </row>
    <row r="13" spans="1:52" ht="27.75" customHeight="1">
      <c r="A13" s="1"/>
      <c r="B13" s="29"/>
      <c r="C13" s="1"/>
      <c r="D13" s="1"/>
      <c r="E13" s="1"/>
      <c r="F13" s="29"/>
      <c r="G13" s="1"/>
      <c r="H13" s="1"/>
      <c r="I13" s="1"/>
      <c r="J13" s="561" t="s">
        <v>703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653"/>
      <c r="AR13" s="653"/>
      <c r="AS13" s="653"/>
      <c r="AT13" s="653"/>
      <c r="AU13" s="653"/>
      <c r="AV13" s="653"/>
      <c r="AW13" s="653"/>
      <c r="AX13" s="653"/>
      <c r="AY13" s="653"/>
      <c r="AZ13" s="110"/>
    </row>
    <row r="14" spans="1:52" ht="15" customHeight="1" thickBot="1">
      <c r="A14" s="813" t="s">
        <v>488</v>
      </c>
      <c r="B14" s="810"/>
      <c r="C14" s="810"/>
      <c r="D14" s="810"/>
      <c r="E14" s="810"/>
      <c r="F14" s="810"/>
      <c r="G14" s="810"/>
      <c r="H14" s="811">
        <f>Содержание!H9</f>
        <v>0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653"/>
      <c r="AR14" s="653"/>
      <c r="AS14" s="653"/>
      <c r="AT14" s="653"/>
      <c r="AU14" s="653"/>
      <c r="AV14" s="653"/>
      <c r="AW14" s="653"/>
      <c r="AX14" s="653"/>
      <c r="AY14" s="653"/>
      <c r="AZ14" s="110"/>
    </row>
    <row r="15" spans="1:52" ht="15.75" customHeight="1" thickBot="1">
      <c r="A15" s="171" t="s">
        <v>490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653"/>
      <c r="AR15" s="653"/>
      <c r="AS15" s="653"/>
      <c r="AT15" s="653"/>
      <c r="AU15" s="653"/>
      <c r="AV15" s="653"/>
      <c r="AW15" s="653"/>
      <c r="AX15" s="653"/>
      <c r="AY15" s="653"/>
      <c r="AZ15" s="114"/>
    </row>
    <row r="16" spans="1:52" ht="15" customHeight="1">
      <c r="A16" s="813" t="s">
        <v>493</v>
      </c>
      <c r="B16" s="814"/>
      <c r="C16" s="810"/>
      <c r="D16" s="810"/>
      <c r="E16" s="810"/>
      <c r="F16" s="814"/>
      <c r="G16" s="810"/>
      <c r="H16" s="811">
        <v>0.1</v>
      </c>
      <c r="I16" s="1"/>
      <c r="J16" s="562" t="s">
        <v>269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92"/>
      <c r="AK16" s="92"/>
      <c r="AL16" s="92"/>
      <c r="AM16" s="92"/>
      <c r="AN16" s="92"/>
      <c r="AO16" s="92"/>
      <c r="AP16" s="94"/>
      <c r="AQ16" s="653"/>
      <c r="AR16" s="653"/>
      <c r="AS16" s="653"/>
      <c r="AT16" s="653"/>
      <c r="AU16" s="653"/>
      <c r="AV16" s="653"/>
      <c r="AW16" s="653"/>
      <c r="AX16" s="653"/>
      <c r="AY16" s="653"/>
      <c r="AZ16" s="1"/>
    </row>
    <row r="17" spans="1:52" ht="15" customHeight="1">
      <c r="A17" s="1"/>
      <c r="B17" s="29"/>
      <c r="C17" s="1"/>
      <c r="D17" s="1"/>
      <c r="E17" s="1"/>
      <c r="F17" s="29"/>
      <c r="G17" s="1"/>
      <c r="H17" s="1"/>
      <c r="I17" s="1"/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92"/>
      <c r="AK17" s="92"/>
      <c r="AL17" s="92"/>
      <c r="AM17" s="92"/>
      <c r="AN17" s="92"/>
      <c r="AO17" s="92"/>
      <c r="AP17" s="94"/>
      <c r="AQ17" s="653"/>
      <c r="AR17" s="653"/>
      <c r="AS17" s="653"/>
      <c r="AT17" s="653"/>
      <c r="AU17" s="653"/>
      <c r="AV17" s="653"/>
      <c r="AW17" s="653"/>
      <c r="AX17" s="653"/>
      <c r="AY17" s="653"/>
      <c r="AZ17" s="1"/>
    </row>
    <row r="18" spans="1:52" s="126" customFormat="1" ht="15" customHeight="1">
      <c r="A18" s="127" t="s">
        <v>410</v>
      </c>
      <c r="B18" s="29"/>
      <c r="C18" s="1"/>
      <c r="D18" s="1"/>
      <c r="F18" s="29"/>
      <c r="G18" s="1"/>
      <c r="H18" s="1"/>
      <c r="I18" s="1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77" t="s">
        <v>620</v>
      </c>
      <c r="W18" s="124"/>
      <c r="X18" s="124"/>
      <c r="Y18" s="124"/>
      <c r="Z18" s="124"/>
      <c r="AA18" s="124"/>
      <c r="AB18" s="124"/>
      <c r="AC18" s="124"/>
      <c r="AD18" s="124"/>
      <c r="AE18" s="124"/>
      <c r="AF18" s="219"/>
      <c r="AG18" s="124"/>
      <c r="AH18" s="124"/>
      <c r="AI18" s="124"/>
      <c r="AJ18" s="94"/>
      <c r="AK18" s="94"/>
      <c r="AL18" s="94"/>
      <c r="AM18" s="94"/>
      <c r="AN18" s="94"/>
      <c r="AO18" s="94"/>
      <c r="AP18" s="94"/>
      <c r="AQ18" s="125"/>
      <c r="AR18" s="125"/>
      <c r="AS18" s="125"/>
      <c r="AT18" s="125"/>
      <c r="AU18" s="125"/>
      <c r="AV18" s="125"/>
      <c r="AW18" s="125"/>
      <c r="AX18" s="125"/>
      <c r="AY18" s="125"/>
      <c r="AZ18" s="1"/>
    </row>
    <row r="19" spans="1:52" ht="15" customHeight="1">
      <c r="A19" s="1" t="s">
        <v>273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695" t="s">
        <v>257</v>
      </c>
      <c r="AR20" s="695"/>
      <c r="AS20" s="695"/>
      <c r="AT20" s="695"/>
      <c r="AU20" s="695"/>
      <c r="AV20" s="695"/>
      <c r="AW20" s="695"/>
      <c r="AX20" s="695"/>
      <c r="AY20" s="695"/>
      <c r="AZ20" s="47"/>
    </row>
    <row r="21" spans="1:52" ht="15" customHeight="1">
      <c r="A21" s="45">
        <v>1875</v>
      </c>
      <c r="B21" s="75">
        <f>ROUND(B75*Содержание!$H$8*(1+$H$14)*(1-$H$15)*(1-$H$16),0)</f>
        <v>132003</v>
      </c>
      <c r="C21" s="165">
        <f>ROUND(C75*Содержание!$H$8*(1+$H$14)*(1-$H$15)*(1-$H$16),0)</f>
        <v>141271</v>
      </c>
      <c r="D21" s="165">
        <f>ROUND(D75*Содержание!$H$8*(1+$H$14)*(1-$H$15)*(1-$H$16),0)</f>
        <v>144834</v>
      </c>
      <c r="E21" s="165">
        <f>ROUND(E75*Содержание!$H$8*(1+$H$14)*(1-$H$15)*(1-$H$16),0)</f>
        <v>147805</v>
      </c>
      <c r="F21" s="165">
        <f>ROUND(F75*Содержание!$H$8*(1+$H$14)*(1-$H$15)*(1-$H$16),0)</f>
        <v>155768</v>
      </c>
      <c r="G21" s="165">
        <f>ROUND(G75*Содержание!$H$8*(1+$H$14)*(1-$H$15)*(1-$H$16),0)</f>
        <v>163965</v>
      </c>
      <c r="H21" s="165">
        <f>ROUND(H75*Содержание!$H$8*(1+$H$14)*(1-$H$15)*(1-$H$16),0)</f>
        <v>167527</v>
      </c>
      <c r="I21" s="165">
        <f>ROUND(I75*Содержание!$H$8*(1+$H$14)*(1-$H$15)*(1-$H$16),0)</f>
        <v>170737</v>
      </c>
      <c r="J21" s="165">
        <f>ROUND(J75*Содержание!$H$8*(1+$H$14)*(1-$H$15)*(1-$H$16),0)</f>
        <v>185113</v>
      </c>
      <c r="K21" s="165">
        <f>ROUND(K75*Содержание!$H$8*(1+$H$14)*(1-$H$15)*(1-$H$16),0)</f>
        <v>188320</v>
      </c>
      <c r="L21" s="165">
        <f>ROUND(L75*Содержание!$H$8*(1+$H$14)*(1-$H$15)*(1-$H$16),0)</f>
        <v>192240</v>
      </c>
      <c r="M21" s="165">
        <f>ROUND(M75*Содержание!$H$8*(1+$H$14)*(1-$H$15)*(1-$H$16),0)</f>
        <v>194973</v>
      </c>
      <c r="N21" s="165">
        <f>ROUND(N75*Содержание!$H$8*(1+$H$14)*(1-$H$15)*(1-$H$16),0)</f>
        <v>204124</v>
      </c>
      <c r="O21" s="165">
        <f>ROUND(O75*Содержание!$H$8*(1+$H$14)*(1-$H$15)*(1-$H$16),0)</f>
        <v>212321</v>
      </c>
      <c r="P21" s="165">
        <f>ROUND(P75*Содержание!$H$8*(1+$H$14)*(1-$H$15)*(1-$H$16),0)</f>
        <v>216479</v>
      </c>
      <c r="Q21" s="165">
        <f>ROUND(Q75*Содержание!$H$8*(1+$H$14)*(1-$H$15)*(1-$H$16),0)</f>
        <v>220163</v>
      </c>
      <c r="R21" s="165">
        <f>ROUND(R75*Содержание!$H$8*(1+$H$14)*(1-$H$15)*(1-$H$16),0)</f>
        <v>232163</v>
      </c>
      <c r="S21" s="165">
        <f>ROUND(S75*Содержание!$H$8*(1+$H$14)*(1-$H$15)*(1-$H$16),0)</f>
        <v>236321</v>
      </c>
      <c r="T21" s="165">
        <f>ROUND(T75*Содержание!$H$8*(1+$H$14)*(1-$H$15)*(1-$H$16),0)</f>
        <v>239769</v>
      </c>
      <c r="U21" s="165">
        <f>ROUND(U75*Содержание!$H$8*(1+$H$14)*(1-$H$15)*(1-$H$16),0)</f>
        <v>243332</v>
      </c>
      <c r="V21" s="165">
        <f>ROUND(V75*Содержание!$H$8*(1+$H$14)*(1-$H$15)*(1-$H$16),0)</f>
        <v>254857</v>
      </c>
      <c r="W21" s="165">
        <f>ROUND(W75*Содержание!$H$8*(1+$H$14)*(1-$H$15)*(1-$H$16),0)</f>
        <v>265787</v>
      </c>
      <c r="X21" s="165">
        <f>ROUND(X75*Содержание!$H$8*(1+$H$14)*(1-$H$15)*(1-$H$16),0)</f>
        <v>268995</v>
      </c>
      <c r="Y21" s="165">
        <f>ROUND(Y75*Содержание!$H$8*(1+$H$14)*(1-$H$15)*(1-$H$16),0)</f>
        <v>272798</v>
      </c>
      <c r="Z21" s="165">
        <f>ROUND(Z75*Содержание!$H$8*(1+$H$14)*(1-$H$15)*(1-$H$16),0)</f>
        <v>276837</v>
      </c>
      <c r="AA21" s="165">
        <f>ROUND(AA75*Содержание!$H$8*(1+$H$14)*(1-$H$15)*(1-$H$16),0)</f>
        <v>286343</v>
      </c>
      <c r="AB21" s="165">
        <f>ROUND(AB75*Содержание!$H$8*(1+$H$14)*(1-$H$15)*(1-$H$16),0)</f>
        <v>291450</v>
      </c>
      <c r="AC21" s="165">
        <f>ROUND(AC75*Содержание!$H$8*(1+$H$14)*(1-$H$15)*(1-$H$16),0)</f>
        <v>295967</v>
      </c>
      <c r="AD21" s="165">
        <f>ROUND(AD75*Содержание!$H$8*(1+$H$14)*(1-$H$15)*(1-$H$16),0)</f>
        <v>300362</v>
      </c>
      <c r="AE21" s="165">
        <f>ROUND(AE75*Содержание!$H$8*(1+$H$14)*(1-$H$15)*(1-$H$16),0)</f>
        <v>304757</v>
      </c>
      <c r="AF21" s="165">
        <f>ROUND(AF75*Содержание!$H$8*(1+$H$14)*(1-$H$15)*(1-$H$16),0)</f>
        <v>314028</v>
      </c>
      <c r="AG21" s="165">
        <f>ROUND(AG75*Содержание!$H$8*(1+$H$14)*(1-$H$15)*(1-$H$16),0)</f>
        <v>319017</v>
      </c>
      <c r="AH21" s="165">
        <f>ROUND(AH75*Содержание!$H$8*(1+$H$14)*(1-$H$15)*(1-$H$16),0)</f>
        <v>329473</v>
      </c>
      <c r="AI21" s="165">
        <f>ROUND(AI75*Содержание!$H$8*(1+$H$14)*(1-$H$15)*(1-$H$16),0)</f>
        <v>339335</v>
      </c>
      <c r="AJ21" s="165">
        <f>ROUND(AJ75*Содержание!$H$8*(1+$H$14)*(1-$H$15)*(1-$H$16),0)</f>
        <v>344326</v>
      </c>
      <c r="AK21" s="165">
        <f>ROUND(AK75*Содержание!$H$8*(1+$H$14)*(1-$H$15)*(1-$H$16),0)</f>
        <v>348958</v>
      </c>
      <c r="AL21" s="165">
        <f>ROUND(AL75*Содержание!$H$8*(1+$H$14)*(1-$H$15)*(1-$H$16),0)</f>
        <v>353474</v>
      </c>
      <c r="AM21" s="165">
        <f>ROUND(AM75*Содержание!$H$8*(1+$H$14)*(1-$H$15)*(1-$H$16),0)</f>
        <v>363691</v>
      </c>
      <c r="AN21" s="165">
        <f>ROUND(AN75*Содержание!$H$8*(1+$H$14)*(1-$H$15)*(1-$H$16),0)</f>
        <v>368681</v>
      </c>
      <c r="AO21" s="165">
        <f>ROUND(AO75*Содержание!$H$8*(1+$H$14)*(1-$H$15)*(1-$H$16),0)</f>
        <v>373197</v>
      </c>
      <c r="AP21" s="70"/>
      <c r="AQ21" s="13"/>
      <c r="AR21" s="13"/>
      <c r="AS21" s="93"/>
      <c r="AT21" s="93"/>
      <c r="AU21" s="93"/>
      <c r="AV21" s="93"/>
      <c r="AW21" s="93"/>
      <c r="AX21" s="93"/>
      <c r="AY21" s="93"/>
      <c r="AZ21" s="93"/>
    </row>
    <row r="22" spans="1:52">
      <c r="A22" s="45">
        <v>2000</v>
      </c>
      <c r="B22" s="165">
        <f>ROUND(B76*Содержание!$H$8*(1+$H$14)*(1-$H$15)*(1-$H$16),0)</f>
        <v>134736</v>
      </c>
      <c r="C22" s="165">
        <f>ROUND(C76*Содержание!$H$8*(1+$H$14)*(1-$H$15)*(1-$H$16),0)</f>
        <v>144240</v>
      </c>
      <c r="D22" s="165">
        <f>ROUND(D76*Содержание!$H$8*(1+$H$14)*(1-$H$15)*(1-$H$16),0)</f>
        <v>147805</v>
      </c>
      <c r="E22" s="165">
        <f>ROUND(E76*Содержание!$H$8*(1+$H$14)*(1-$H$15)*(1-$H$16),0)</f>
        <v>150896</v>
      </c>
      <c r="F22" s="165">
        <f>ROUND(F76*Содержание!$H$8*(1+$H$14)*(1-$H$15)*(1-$H$16),0)</f>
        <v>158973</v>
      </c>
      <c r="G22" s="165">
        <f>ROUND(G76*Содержание!$H$8*(1+$H$14)*(1-$H$15)*(1-$H$16),0)</f>
        <v>167409</v>
      </c>
      <c r="H22" s="165">
        <f>ROUND(H76*Содержание!$H$8*(1+$H$14)*(1-$H$15)*(1-$H$16),0)</f>
        <v>170854</v>
      </c>
      <c r="I22" s="165">
        <f>ROUND(I76*Содержание!$H$8*(1+$H$14)*(1-$H$15)*(1-$H$16),0)</f>
        <v>174182</v>
      </c>
      <c r="J22" s="165">
        <f>ROUND(J76*Содержание!$H$8*(1+$H$14)*(1-$H$15)*(1-$H$16),0)</f>
        <v>189034</v>
      </c>
      <c r="K22" s="165">
        <f>ROUND(K76*Содержание!$H$8*(1+$H$14)*(1-$H$15)*(1-$H$16),0)</f>
        <v>192240</v>
      </c>
      <c r="L22" s="165">
        <f>ROUND(L76*Содержание!$H$8*(1+$H$14)*(1-$H$15)*(1-$H$16),0)</f>
        <v>196044</v>
      </c>
      <c r="M22" s="165">
        <f>ROUND(M76*Содержание!$H$8*(1+$H$14)*(1-$H$15)*(1-$H$16),0)</f>
        <v>199133</v>
      </c>
      <c r="N22" s="165">
        <f>ROUND(N76*Содержание!$H$8*(1+$H$14)*(1-$H$15)*(1-$H$16),0)</f>
        <v>208400</v>
      </c>
      <c r="O22" s="165">
        <f>ROUND(O76*Содержание!$H$8*(1+$H$14)*(1-$H$15)*(1-$H$16),0)</f>
        <v>216717</v>
      </c>
      <c r="P22" s="165">
        <f>ROUND(P76*Содержание!$H$8*(1+$H$14)*(1-$H$15)*(1-$H$16),0)</f>
        <v>220757</v>
      </c>
      <c r="Q22" s="165">
        <f>ROUND(Q76*Содержание!$H$8*(1+$H$14)*(1-$H$15)*(1-$H$16),0)</f>
        <v>224678</v>
      </c>
      <c r="R22" s="165">
        <f>ROUND(R76*Содержание!$H$8*(1+$H$14)*(1-$H$15)*(1-$H$16),0)</f>
        <v>236915</v>
      </c>
      <c r="S22" s="165">
        <f>ROUND(S76*Содержание!$H$8*(1+$H$14)*(1-$H$15)*(1-$H$16),0)</f>
        <v>241074</v>
      </c>
      <c r="T22" s="165">
        <f>ROUND(T76*Содержание!$H$8*(1+$H$14)*(1-$H$15)*(1-$H$16),0)</f>
        <v>244758</v>
      </c>
      <c r="U22" s="165">
        <f>ROUND(U76*Содержание!$H$8*(1+$H$14)*(1-$H$15)*(1-$H$16),0)</f>
        <v>248442</v>
      </c>
      <c r="V22" s="165">
        <f>ROUND(V76*Содержание!$H$8*(1+$H$14)*(1-$H$15)*(1-$H$16),0)</f>
        <v>260084</v>
      </c>
      <c r="W22" s="165">
        <f>ROUND(W76*Содержание!$H$8*(1+$H$14)*(1-$H$15)*(1-$H$16),0)</f>
        <v>271254</v>
      </c>
      <c r="X22" s="165">
        <f>ROUND(X76*Содержание!$H$8*(1+$H$14)*(1-$H$15)*(1-$H$16),0)</f>
        <v>274580</v>
      </c>
      <c r="Y22" s="165">
        <f>ROUND(Y76*Содержание!$H$8*(1+$H$14)*(1-$H$15)*(1-$H$16),0)</f>
        <v>278382</v>
      </c>
      <c r="Z22" s="165">
        <f>ROUND(Z76*Содержание!$H$8*(1+$H$14)*(1-$H$15)*(1-$H$16),0)</f>
        <v>282541</v>
      </c>
      <c r="AA22" s="165">
        <f>ROUND(AA76*Содержание!$H$8*(1+$H$14)*(1-$H$15)*(1-$H$16),0)</f>
        <v>292285</v>
      </c>
      <c r="AB22" s="165">
        <f>ROUND(AB76*Содержание!$H$8*(1+$H$14)*(1-$H$15)*(1-$H$16),0)</f>
        <v>297393</v>
      </c>
      <c r="AC22" s="165">
        <f>ROUND(AC76*Содержание!$H$8*(1+$H$14)*(1-$H$15)*(1-$H$16),0)</f>
        <v>302025</v>
      </c>
      <c r="AD22" s="165">
        <f>ROUND(AD76*Содержание!$H$8*(1+$H$14)*(1-$H$15)*(1-$H$16),0)</f>
        <v>306541</v>
      </c>
      <c r="AE22" s="165">
        <f>ROUND(AE76*Содержание!$H$8*(1+$H$14)*(1-$H$15)*(1-$H$16),0)</f>
        <v>310937</v>
      </c>
      <c r="AF22" s="165">
        <f>ROUND(AF76*Содержание!$H$8*(1+$H$14)*(1-$H$15)*(1-$H$16),0)</f>
        <v>320327</v>
      </c>
      <c r="AG22" s="165">
        <f>ROUND(AG76*Содержание!$H$8*(1+$H$14)*(1-$H$15)*(1-$H$16),0)</f>
        <v>325431</v>
      </c>
      <c r="AH22" s="165">
        <f>ROUND(AH76*Содержание!$H$8*(1+$H$14)*(1-$H$15)*(1-$H$16),0)</f>
        <v>336126</v>
      </c>
      <c r="AI22" s="165">
        <f>ROUND(AI76*Содержание!$H$8*(1+$H$14)*(1-$H$15)*(1-$H$16),0)</f>
        <v>346106</v>
      </c>
      <c r="AJ22" s="165">
        <f>ROUND(AJ76*Содержание!$H$8*(1+$H$14)*(1-$H$15)*(1-$H$16),0)</f>
        <v>351334</v>
      </c>
      <c r="AK22" s="165">
        <f>ROUND(AK76*Содержание!$H$8*(1+$H$14)*(1-$H$15)*(1-$H$16),0)</f>
        <v>356323</v>
      </c>
      <c r="AL22" s="165">
        <f>ROUND(AL76*Содержание!$H$8*(1+$H$14)*(1-$H$15)*(1-$H$16),0)</f>
        <v>360723</v>
      </c>
      <c r="AM22" s="165">
        <f>ROUND(AM76*Содержание!$H$8*(1+$H$14)*(1-$H$15)*(1-$H$16),0)</f>
        <v>371294</v>
      </c>
      <c r="AN22" s="165">
        <f>ROUND(AN76*Содержание!$H$8*(1+$H$14)*(1-$H$15)*(1-$H$16),0)</f>
        <v>376166</v>
      </c>
      <c r="AO22" s="165">
        <f>ROUND(AO76*Содержание!$H$8*(1+$H$14)*(1-$H$15)*(1-$H$16),0)</f>
        <v>380800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45">
        <v>2125</v>
      </c>
      <c r="B23" s="165">
        <f>ROUND(B77*Содержание!$H$8*(1+$H$14)*(1-$H$15)*(1-$H$16),0)</f>
        <v>139132</v>
      </c>
      <c r="C23" s="165">
        <f>ROUND(C77*Содержание!$H$8*(1+$H$14)*(1-$H$15)*(1-$H$16),0)</f>
        <v>144834</v>
      </c>
      <c r="D23" s="165">
        <f>ROUND(D77*Содержание!$H$8*(1+$H$14)*(1-$H$15)*(1-$H$16),0)</f>
        <v>150896</v>
      </c>
      <c r="E23" s="165">
        <f>ROUND(E77*Содержание!$H$8*(1+$H$14)*(1-$H$15)*(1-$H$16),0)</f>
        <v>158854</v>
      </c>
      <c r="F23" s="165">
        <f>ROUND(F77*Содержание!$H$8*(1+$H$14)*(1-$H$15)*(1-$H$16),0)</f>
        <v>162301</v>
      </c>
      <c r="G23" s="165">
        <f>ROUND(G77*Содержание!$H$8*(1+$H$14)*(1-$H$15)*(1-$H$16),0)</f>
        <v>170737</v>
      </c>
      <c r="H23" s="165">
        <f>ROUND(H77*Содержание!$H$8*(1+$H$14)*(1-$H$15)*(1-$H$16),0)</f>
        <v>174539</v>
      </c>
      <c r="I23" s="165">
        <f>ROUND(I77*Содержание!$H$8*(1+$H$14)*(1-$H$15)*(1-$H$16),0)</f>
        <v>183212</v>
      </c>
      <c r="J23" s="165">
        <f>ROUND(J77*Содержание!$H$8*(1+$H$14)*(1-$H$15)*(1-$H$16),0)</f>
        <v>192836</v>
      </c>
      <c r="K23" s="165">
        <f>ROUND(K77*Содержание!$H$8*(1+$H$14)*(1-$H$15)*(1-$H$16),0)</f>
        <v>196518</v>
      </c>
      <c r="L23" s="165">
        <f>ROUND(L77*Содержание!$H$8*(1+$H$14)*(1-$H$15)*(1-$H$16),0)</f>
        <v>200322</v>
      </c>
      <c r="M23" s="165">
        <f>ROUND(M77*Содержание!$H$8*(1+$H$14)*(1-$H$15)*(1-$H$16),0)</f>
        <v>210302</v>
      </c>
      <c r="N23" s="165">
        <f>ROUND(N77*Содержание!$H$8*(1+$H$14)*(1-$H$15)*(1-$H$16),0)</f>
        <v>212439</v>
      </c>
      <c r="O23" s="165">
        <f>ROUND(O77*Содержание!$H$8*(1+$H$14)*(1-$H$15)*(1-$H$16),0)</f>
        <v>220757</v>
      </c>
      <c r="P23" s="165">
        <f>ROUND(P77*Содержание!$H$8*(1+$H$14)*(1-$H$15)*(1-$H$16),0)</f>
        <v>224678</v>
      </c>
      <c r="Q23" s="165">
        <f>ROUND(Q77*Содержание!$H$8*(1+$H$14)*(1-$H$15)*(1-$H$16),0)</f>
        <v>235609</v>
      </c>
      <c r="R23" s="165">
        <f>ROUND(R77*Содержание!$H$8*(1+$H$14)*(1-$H$15)*(1-$H$16),0)</f>
        <v>241548</v>
      </c>
      <c r="S23" s="165">
        <f>ROUND(S77*Содержание!$H$8*(1+$H$14)*(1-$H$15)*(1-$H$16),0)</f>
        <v>246895</v>
      </c>
      <c r="T23" s="165">
        <f>ROUND(T77*Содержание!$H$8*(1+$H$14)*(1-$H$15)*(1-$H$16),0)</f>
        <v>249630</v>
      </c>
      <c r="U23" s="165">
        <f>ROUND(U77*Содержание!$H$8*(1+$H$14)*(1-$H$15)*(1-$H$16),0)</f>
        <v>260561</v>
      </c>
      <c r="V23" s="165">
        <f>ROUND(V77*Содержание!$H$8*(1+$H$14)*(1-$H$15)*(1-$H$16),0)</f>
        <v>265074</v>
      </c>
      <c r="W23" s="165">
        <f>ROUND(W77*Содержание!$H$8*(1+$H$14)*(1-$H$15)*(1-$H$16),0)</f>
        <v>277195</v>
      </c>
      <c r="X23" s="165">
        <f>ROUND(X77*Содержание!$H$8*(1+$H$14)*(1-$H$15)*(1-$H$16),0)</f>
        <v>280877</v>
      </c>
      <c r="Y23" s="165">
        <f>ROUND(Y77*Содержание!$H$8*(1+$H$14)*(1-$H$15)*(1-$H$16),0)</f>
        <v>285154</v>
      </c>
      <c r="Z23" s="165">
        <f>ROUND(Z77*Содержание!$H$8*(1+$H$14)*(1-$H$15)*(1-$H$16),0)</f>
        <v>293116</v>
      </c>
      <c r="AA23" s="165">
        <f>ROUND(AA77*Содержание!$H$8*(1+$H$14)*(1-$H$15)*(1-$H$16),0)</f>
        <v>303691</v>
      </c>
      <c r="AB23" s="165">
        <f>ROUND(AB77*Содержание!$H$8*(1+$H$14)*(1-$H$15)*(1-$H$16),0)</f>
        <v>308322</v>
      </c>
      <c r="AC23" s="165">
        <f>ROUND(AC77*Содержание!$H$8*(1+$H$14)*(1-$H$15)*(1-$H$16),0)</f>
        <v>312956</v>
      </c>
      <c r="AD23" s="165">
        <f>ROUND(AD77*Содержание!$H$8*(1+$H$14)*(1-$H$15)*(1-$H$16),0)</f>
        <v>317352</v>
      </c>
      <c r="AE23" s="165">
        <f>ROUND(AE77*Содержание!$H$8*(1+$H$14)*(1-$H$15)*(1-$H$16),0)</f>
        <v>322105</v>
      </c>
      <c r="AF23" s="165">
        <f>ROUND(AF77*Содержание!$H$8*(1+$H$14)*(1-$H$15)*(1-$H$16),0)</f>
        <v>332086</v>
      </c>
      <c r="AG23" s="165">
        <f>ROUND(AG77*Содержание!$H$8*(1+$H$14)*(1-$H$15)*(1-$H$16),0)</f>
        <v>336481</v>
      </c>
      <c r="AH23" s="165">
        <f>ROUND(AH77*Содержание!$H$8*(1+$H$14)*(1-$H$15)*(1-$H$16),0)</f>
        <v>348363</v>
      </c>
      <c r="AI23" s="165">
        <f>ROUND(AI77*Содержание!$H$8*(1+$H$14)*(1-$H$15)*(1-$H$16),0)</f>
        <v>357512</v>
      </c>
      <c r="AJ23" s="165">
        <f>ROUND(AJ77*Содержание!$H$8*(1+$H$14)*(1-$H$15)*(1-$H$16),0)</f>
        <v>362741</v>
      </c>
      <c r="AK23" s="165">
        <f>ROUND(AK77*Содержание!$H$8*(1+$H$14)*(1-$H$15)*(1-$H$16),0)</f>
        <v>367611</v>
      </c>
      <c r="AL23" s="165">
        <f>ROUND(AL77*Содержание!$H$8*(1+$H$14)*(1-$H$15)*(1-$H$16),0)</f>
        <v>372720</v>
      </c>
      <c r="AM23" s="165">
        <f>ROUND(AM77*Содержание!$H$8*(1+$H$14)*(1-$H$15)*(1-$H$16),0)</f>
        <v>382464</v>
      </c>
      <c r="AN23" s="165">
        <f>ROUND(AN77*Содержание!$H$8*(1+$H$14)*(1-$H$15)*(1-$H$16),0)</f>
        <v>387453</v>
      </c>
      <c r="AO23" s="165">
        <f>ROUND(AO77*Содержание!$H$8*(1+$H$14)*(1-$H$15)*(1-$H$16),0)</f>
        <v>391731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45">
        <v>2250</v>
      </c>
      <c r="B24" s="165">
        <f>ROUND(B78*Содержание!$H$8*(1+$H$14)*(1-$H$15)*(1-$H$16),0)</f>
        <v>144359</v>
      </c>
      <c r="C24" s="165">
        <f>ROUND(C78*Содержание!$H$8*(1+$H$14)*(1-$H$15)*(1-$H$16),0)</f>
        <v>151249</v>
      </c>
      <c r="D24" s="165">
        <f>ROUND(D78*Содержание!$H$8*(1+$H$14)*(1-$H$15)*(1-$H$16),0)</f>
        <v>154933</v>
      </c>
      <c r="E24" s="165">
        <f>ROUND(E78*Содержание!$H$8*(1+$H$14)*(1-$H$15)*(1-$H$16),0)</f>
        <v>166696</v>
      </c>
      <c r="F24" s="165">
        <f>ROUND(F78*Содержание!$H$8*(1+$H$14)*(1-$H$15)*(1-$H$16),0)</f>
        <v>171686</v>
      </c>
      <c r="G24" s="165">
        <f>ROUND(G78*Содержание!$H$8*(1+$H$14)*(1-$H$15)*(1-$H$16),0)</f>
        <v>178460</v>
      </c>
      <c r="H24" s="165">
        <f>ROUND(H78*Содержание!$H$8*(1+$H$14)*(1-$H$15)*(1-$H$16),0)</f>
        <v>182143</v>
      </c>
      <c r="I24" s="165">
        <f>ROUND(I78*Содержание!$H$8*(1+$H$14)*(1-$H$15)*(1-$H$16),0)</f>
        <v>195451</v>
      </c>
      <c r="J24" s="165">
        <f>ROUND(J78*Содержание!$H$8*(1+$H$14)*(1-$H$15)*(1-$H$16),0)</f>
        <v>200203</v>
      </c>
      <c r="K24" s="165">
        <f>ROUND(K78*Содержание!$H$8*(1+$H$14)*(1-$H$15)*(1-$H$16),0)</f>
        <v>203884</v>
      </c>
      <c r="L24" s="165">
        <f>ROUND(L78*Содержание!$H$8*(1+$H$14)*(1-$H$15)*(1-$H$16),0)</f>
        <v>211965</v>
      </c>
      <c r="M24" s="165">
        <f>ROUND(M78*Содержание!$H$8*(1+$H$14)*(1-$H$15)*(1-$H$16),0)</f>
        <v>215647</v>
      </c>
      <c r="N24" s="165">
        <f>ROUND(N78*Содержание!$H$8*(1+$H$14)*(1-$H$15)*(1-$H$16),0)</f>
        <v>226936</v>
      </c>
      <c r="O24" s="165">
        <f>ROUND(O78*Содержание!$H$8*(1+$H$14)*(1-$H$15)*(1-$H$16),0)</f>
        <v>232163</v>
      </c>
      <c r="P24" s="165">
        <f>ROUND(P78*Содержание!$H$8*(1+$H$14)*(1-$H$15)*(1-$H$16),0)</f>
        <v>235967</v>
      </c>
      <c r="Q24" s="165">
        <f>ROUND(Q78*Содержание!$H$8*(1+$H$14)*(1-$H$15)*(1-$H$16),0)</f>
        <v>244639</v>
      </c>
      <c r="R24" s="165">
        <f>ROUND(R78*Содержание!$H$8*(1+$H$14)*(1-$H$15)*(1-$H$16),0)</f>
        <v>256521</v>
      </c>
      <c r="S24" s="165">
        <f>ROUND(S78*Содержание!$H$8*(1+$H$14)*(1-$H$15)*(1-$H$16),0)</f>
        <v>261510</v>
      </c>
      <c r="T24" s="165">
        <f>ROUND(T78*Содержание!$H$8*(1+$H$14)*(1-$H$15)*(1-$H$16),0)</f>
        <v>265670</v>
      </c>
      <c r="U24" s="165">
        <f>ROUND(U78*Содержание!$H$8*(1+$H$14)*(1-$H$15)*(1-$H$16),0)</f>
        <v>270303</v>
      </c>
      <c r="V24" s="165">
        <f>ROUND(V78*Содержание!$H$8*(1+$H$14)*(1-$H$15)*(1-$H$16),0)</f>
        <v>283254</v>
      </c>
      <c r="W24" s="165">
        <f>ROUND(W78*Содержание!$H$8*(1+$H$14)*(1-$H$15)*(1-$H$16),0)</f>
        <v>287173</v>
      </c>
      <c r="X24" s="165">
        <f>ROUND(X78*Содержание!$H$8*(1+$H$14)*(1-$H$15)*(1-$H$16),0)</f>
        <v>291215</v>
      </c>
      <c r="Y24" s="165">
        <f>ROUND(Y78*Содержание!$H$8*(1+$H$14)*(1-$H$15)*(1-$H$16),0)</f>
        <v>303927</v>
      </c>
      <c r="Z24" s="165">
        <f>ROUND(Z78*Содержание!$H$8*(1+$H$14)*(1-$H$15)*(1-$H$16),0)</f>
        <v>305711</v>
      </c>
      <c r="AA24" s="165">
        <f>ROUND(AA78*Содержание!$H$8*(1+$H$14)*(1-$H$15)*(1-$H$16),0)</f>
        <v>308797</v>
      </c>
      <c r="AB24" s="165">
        <f>ROUND(AB78*Содержание!$H$8*(1+$H$14)*(1-$H$15)*(1-$H$16),0)</f>
        <v>313313</v>
      </c>
      <c r="AC24" s="165">
        <f>ROUND(AC78*Содержание!$H$8*(1+$H$14)*(1-$H$15)*(1-$H$16),0)</f>
        <v>318543</v>
      </c>
      <c r="AD24" s="165">
        <f>ROUND(AD78*Содержание!$H$8*(1+$H$14)*(1-$H$15)*(1-$H$16),0)</f>
        <v>323175</v>
      </c>
      <c r="AE24" s="165">
        <f>ROUND(AE78*Содержание!$H$8*(1+$H$14)*(1-$H$15)*(1-$H$16),0)</f>
        <v>328879</v>
      </c>
      <c r="AF24" s="165">
        <f>ROUND(AF78*Содержание!$H$8*(1+$H$14)*(1-$H$15)*(1-$H$16),0)</f>
        <v>337908</v>
      </c>
      <c r="AG24" s="165">
        <f>ROUND(AG78*Содержание!$H$8*(1+$H$14)*(1-$H$15)*(1-$H$16),0)</f>
        <v>343611</v>
      </c>
      <c r="AH24" s="165">
        <f>ROUND(AH78*Содержание!$H$8*(1+$H$14)*(1-$H$15)*(1-$H$16),0)</f>
        <v>355254</v>
      </c>
      <c r="AI24" s="165">
        <f>ROUND(AI78*Содержание!$H$8*(1+$H$14)*(1-$H$15)*(1-$H$16),0)</f>
        <v>365117</v>
      </c>
      <c r="AJ24" s="165">
        <f>ROUND(AJ78*Содержание!$H$8*(1+$H$14)*(1-$H$15)*(1-$H$16),0)</f>
        <v>370106</v>
      </c>
      <c r="AK24" s="165">
        <f>ROUND(AK78*Содержание!$H$8*(1+$H$14)*(1-$H$15)*(1-$H$16),0)</f>
        <v>375334</v>
      </c>
      <c r="AL24" s="165">
        <f>ROUND(AL78*Содержание!$H$8*(1+$H$14)*(1-$H$15)*(1-$H$16),0)</f>
        <v>380682</v>
      </c>
      <c r="AM24" s="165">
        <f>ROUND(AM78*Содержание!$H$8*(1+$H$14)*(1-$H$15)*(1-$H$16),0)</f>
        <v>390780</v>
      </c>
      <c r="AN24" s="165">
        <f>ROUND(AN78*Содержание!$H$8*(1+$H$14)*(1-$H$15)*(1-$H$16),0)</f>
        <v>396365</v>
      </c>
      <c r="AO24" s="165">
        <f>ROUND(AO78*Содержание!$H$8*(1+$H$14)*(1-$H$15)*(1-$H$16),0)</f>
        <v>401235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45">
        <v>2375</v>
      </c>
      <c r="B25" s="165">
        <f>ROUND(B79*Содержание!$H$8*(1+$H$14)*(1-$H$15)*(1-$H$16),0)</f>
        <v>149943</v>
      </c>
      <c r="C25" s="165">
        <f>ROUND(C79*Содержание!$H$8*(1+$H$14)*(1-$H$15)*(1-$H$16),0)</f>
        <v>154459</v>
      </c>
      <c r="D25" s="165">
        <f>ROUND(D79*Содержание!$H$8*(1+$H$14)*(1-$H$15)*(1-$H$16),0)</f>
        <v>160758</v>
      </c>
      <c r="E25" s="165">
        <f>ROUND(E79*Содержание!$H$8*(1+$H$14)*(1-$H$15)*(1-$H$16),0)</f>
        <v>169190</v>
      </c>
      <c r="F25" s="165">
        <f>ROUND(F79*Содержание!$H$8*(1+$H$14)*(1-$H$15)*(1-$H$16),0)</f>
        <v>174778</v>
      </c>
      <c r="G25" s="165">
        <f>ROUND(G79*Содержание!$H$8*(1+$H$14)*(1-$H$15)*(1-$H$16),0)</f>
        <v>185824</v>
      </c>
      <c r="H25" s="165">
        <f>ROUND(H79*Содержание!$H$8*(1+$H$14)*(1-$H$15)*(1-$H$16),0)</f>
        <v>189034</v>
      </c>
      <c r="I25" s="165">
        <f>ROUND(I79*Содержание!$H$8*(1+$H$14)*(1-$H$15)*(1-$H$16),0)</f>
        <v>198183</v>
      </c>
      <c r="J25" s="165">
        <f>ROUND(J79*Содержание!$H$8*(1+$H$14)*(1-$H$15)*(1-$H$16),0)</f>
        <v>203884</v>
      </c>
      <c r="K25" s="165">
        <f>ROUND(K79*Содержание!$H$8*(1+$H$14)*(1-$H$15)*(1-$H$16),0)</f>
        <v>207567</v>
      </c>
      <c r="L25" s="165">
        <f>ROUND(L79*Содержание!$H$8*(1+$H$14)*(1-$H$15)*(1-$H$16),0)</f>
        <v>220044</v>
      </c>
      <c r="M25" s="165">
        <f>ROUND(M79*Содержание!$H$8*(1+$H$14)*(1-$H$15)*(1-$H$16),0)</f>
        <v>231569</v>
      </c>
      <c r="N25" s="165">
        <f>ROUND(N79*Содержание!$H$8*(1+$H$14)*(1-$H$15)*(1-$H$16),0)</f>
        <v>235845</v>
      </c>
      <c r="O25" s="165">
        <f>ROUND(O79*Содержание!$H$8*(1+$H$14)*(1-$H$15)*(1-$H$16),0)</f>
        <v>237034</v>
      </c>
      <c r="P25" s="165">
        <f>ROUND(P79*Содержание!$H$8*(1+$H$14)*(1-$H$15)*(1-$H$16),0)</f>
        <v>245472</v>
      </c>
      <c r="Q25" s="165">
        <f>ROUND(Q79*Содержание!$H$8*(1+$H$14)*(1-$H$15)*(1-$H$16),0)</f>
        <v>254264</v>
      </c>
      <c r="R25" s="165">
        <f>ROUND(R79*Содержание!$H$8*(1+$H$14)*(1-$H$15)*(1-$H$16),0)</f>
        <v>266500</v>
      </c>
      <c r="S25" s="165">
        <f>ROUND(S79*Содержание!$H$8*(1+$H$14)*(1-$H$15)*(1-$H$16),0)</f>
        <v>271728</v>
      </c>
      <c r="T25" s="165">
        <f>ROUND(T79*Содержание!$H$8*(1+$H$14)*(1-$H$15)*(1-$H$16),0)</f>
        <v>276599</v>
      </c>
      <c r="U25" s="165">
        <f>ROUND(U79*Содержание!$H$8*(1+$H$14)*(1-$H$15)*(1-$H$16),0)</f>
        <v>289313</v>
      </c>
      <c r="V25" s="165">
        <f>ROUND(V79*Содержание!$H$8*(1+$H$14)*(1-$H$15)*(1-$H$16),0)</f>
        <v>294066</v>
      </c>
      <c r="W25" s="165">
        <f>ROUND(W79*Содержание!$H$8*(1+$H$14)*(1-$H$15)*(1-$H$16),0)</f>
        <v>300838</v>
      </c>
      <c r="X25" s="165">
        <f>ROUND(X79*Содержание!$H$8*(1+$H$14)*(1-$H$15)*(1-$H$16),0)</f>
        <v>305232</v>
      </c>
      <c r="Y25" s="165">
        <f>ROUND(Y79*Содержание!$H$8*(1+$H$14)*(1-$H$15)*(1-$H$16),0)</f>
        <v>315333</v>
      </c>
      <c r="Z25" s="165">
        <f>ROUND(Z79*Содержание!$H$8*(1+$H$14)*(1-$H$15)*(1-$H$16),0)</f>
        <v>328285</v>
      </c>
      <c r="AA25" s="165">
        <f>ROUND(AA79*Содержание!$H$8*(1+$H$14)*(1-$H$15)*(1-$H$16),0)</f>
        <v>339335</v>
      </c>
      <c r="AB25" s="165">
        <f>ROUND(AB79*Содержание!$H$8*(1+$H$14)*(1-$H$15)*(1-$H$16),0)</f>
        <v>344562</v>
      </c>
      <c r="AC25" s="165">
        <f>ROUND(AC79*Содержание!$H$8*(1+$H$14)*(1-$H$15)*(1-$H$16),0)</f>
        <v>350502</v>
      </c>
      <c r="AD25" s="165">
        <f>ROUND(AD79*Содержание!$H$8*(1+$H$14)*(1-$H$15)*(1-$H$16),0)</f>
        <v>356444</v>
      </c>
      <c r="AE25" s="165">
        <f>ROUND(AE79*Содержание!$H$8*(1+$H$14)*(1-$H$15)*(1-$H$16),0)</f>
        <v>361316</v>
      </c>
      <c r="AF25" s="165">
        <f>ROUND(AF79*Содержание!$H$8*(1+$H$14)*(1-$H$15)*(1-$H$16),0)</f>
        <v>373434</v>
      </c>
      <c r="AG25" s="165">
        <f>ROUND(AG79*Содержание!$H$8*(1+$H$14)*(1-$H$15)*(1-$H$16),0)</f>
        <v>379137</v>
      </c>
      <c r="AH25" s="165">
        <f>ROUND(AH79*Содержание!$H$8*(1+$H$14)*(1-$H$15)*(1-$H$16),0)</f>
        <v>392561</v>
      </c>
      <c r="AI25" s="165">
        <f>ROUND(AI79*Содержание!$H$8*(1+$H$14)*(1-$H$15)*(1-$H$16),0)</f>
        <v>403494</v>
      </c>
      <c r="AJ25" s="165">
        <f>ROUND(AJ79*Содержание!$H$8*(1+$H$14)*(1-$H$15)*(1-$H$16),0)</f>
        <v>409435</v>
      </c>
      <c r="AK25" s="165">
        <f>ROUND(AK79*Содержание!$H$8*(1+$H$14)*(1-$H$15)*(1-$H$16),0)</f>
        <v>415017</v>
      </c>
      <c r="AL25" s="165">
        <f>ROUND(AL79*Содержание!$H$8*(1+$H$14)*(1-$H$15)*(1-$H$16),0)</f>
        <v>420722</v>
      </c>
      <c r="AM25" s="165">
        <f>ROUND(AM79*Содержание!$H$8*(1+$H$14)*(1-$H$15)*(1-$H$16),0)</f>
        <v>431890</v>
      </c>
      <c r="AN25" s="165">
        <f>ROUND(AN79*Содержание!$H$8*(1+$H$14)*(1-$H$15)*(1-$H$16),0)</f>
        <v>438305</v>
      </c>
      <c r="AO25" s="165">
        <f>ROUND(AO79*Содержание!$H$8*(1+$H$14)*(1-$H$15)*(1-$H$16),0)</f>
        <v>444128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45">
        <v>2500</v>
      </c>
      <c r="B26" s="165">
        <f>ROUND(B80*Содержание!$H$8*(1+$H$14)*(1-$H$15)*(1-$H$16),0)</f>
        <v>159567</v>
      </c>
      <c r="C26" s="165">
        <f>ROUND(C80*Содержание!$H$8*(1+$H$14)*(1-$H$15)*(1-$H$16),0)</f>
        <v>165390</v>
      </c>
      <c r="D26" s="165">
        <f>ROUND(D80*Содержание!$H$8*(1+$H$14)*(1-$H$15)*(1-$H$16),0)</f>
        <v>168479</v>
      </c>
      <c r="E26" s="165">
        <f>ROUND(E80*Содержание!$H$8*(1+$H$14)*(1-$H$15)*(1-$H$16),0)</f>
        <v>180479</v>
      </c>
      <c r="F26" s="165">
        <f>ROUND(F80*Содержание!$H$8*(1+$H$14)*(1-$H$15)*(1-$H$16),0)</f>
        <v>187370</v>
      </c>
      <c r="G26" s="165">
        <f>ROUND(G80*Содержание!$H$8*(1+$H$14)*(1-$H$15)*(1-$H$16),0)</f>
        <v>198420</v>
      </c>
      <c r="H26" s="165">
        <f>ROUND(H80*Содержание!$H$8*(1+$H$14)*(1-$H$15)*(1-$H$16),0)</f>
        <v>202103</v>
      </c>
      <c r="I26" s="165">
        <f>ROUND(I80*Содержание!$H$8*(1+$H$14)*(1-$H$15)*(1-$H$16),0)</f>
        <v>209707</v>
      </c>
      <c r="J26" s="165">
        <f>ROUND(J80*Содержание!$H$8*(1+$H$14)*(1-$H$15)*(1-$H$16),0)</f>
        <v>215884</v>
      </c>
      <c r="K26" s="165">
        <f>ROUND(K80*Содержание!$H$8*(1+$H$14)*(1-$H$15)*(1-$H$16),0)</f>
        <v>226698</v>
      </c>
      <c r="L26" s="165">
        <f>ROUND(L80*Содержание!$H$8*(1+$H$14)*(1-$H$15)*(1-$H$16),0)</f>
        <v>231095</v>
      </c>
      <c r="M26" s="165">
        <f>ROUND(M80*Содержание!$H$8*(1+$H$14)*(1-$H$15)*(1-$H$16),0)</f>
        <v>242025</v>
      </c>
      <c r="N26" s="165">
        <f>ROUND(N80*Содержание!$H$8*(1+$H$14)*(1-$H$15)*(1-$H$16),0)</f>
        <v>247607</v>
      </c>
      <c r="O26" s="165">
        <f>ROUND(O80*Содержание!$H$8*(1+$H$14)*(1-$H$15)*(1-$H$16),0)</f>
        <v>258778</v>
      </c>
      <c r="P26" s="165">
        <f>ROUND(P80*Содержание!$H$8*(1+$H$14)*(1-$H$15)*(1-$H$16),0)</f>
        <v>262579</v>
      </c>
      <c r="Q26" s="165">
        <f>ROUND(Q80*Содержание!$H$8*(1+$H$14)*(1-$H$15)*(1-$H$16),0)</f>
        <v>272086</v>
      </c>
      <c r="R26" s="165">
        <f>ROUND(R80*Содержание!$H$8*(1+$H$14)*(1-$H$15)*(1-$H$16),0)</f>
        <v>279333</v>
      </c>
      <c r="S26" s="165">
        <f>ROUND(S80*Содержание!$H$8*(1+$H$14)*(1-$H$15)*(1-$H$16),0)</f>
        <v>284561</v>
      </c>
      <c r="T26" s="165">
        <f>ROUND(T80*Содержание!$H$8*(1+$H$14)*(1-$H$15)*(1-$H$16),0)</f>
        <v>289075</v>
      </c>
      <c r="U26" s="165">
        <f>ROUND(U80*Содержание!$H$8*(1+$H$14)*(1-$H$15)*(1-$H$16),0)</f>
        <v>302384</v>
      </c>
      <c r="V26" s="165">
        <f>ROUND(V80*Содержание!$H$8*(1+$H$14)*(1-$H$15)*(1-$H$16),0)</f>
        <v>307968</v>
      </c>
      <c r="W26" s="165">
        <f>ROUND(W80*Содержание!$H$8*(1+$H$14)*(1-$H$15)*(1-$H$16),0)</f>
        <v>322463</v>
      </c>
      <c r="X26" s="165">
        <f>ROUND(X80*Содержание!$H$8*(1+$H$14)*(1-$H$15)*(1-$H$16),0)</f>
        <v>326502</v>
      </c>
      <c r="Y26" s="165">
        <f>ROUND(Y80*Содержание!$H$8*(1+$H$14)*(1-$H$15)*(1-$H$16),0)</f>
        <v>331136</v>
      </c>
      <c r="Z26" s="165">
        <f>ROUND(Z80*Содержание!$H$8*(1+$H$14)*(1-$H$15)*(1-$H$16),0)</f>
        <v>349550</v>
      </c>
      <c r="AA26" s="165">
        <f>ROUND(AA80*Содержание!$H$8*(1+$H$14)*(1-$H$15)*(1-$H$16),0)</f>
        <v>361909</v>
      </c>
      <c r="AB26" s="165">
        <f>ROUND(AB80*Содержание!$H$8*(1+$H$14)*(1-$H$15)*(1-$H$16),0)</f>
        <v>368087</v>
      </c>
      <c r="AC26" s="165">
        <f>ROUND(AC80*Содержание!$H$8*(1+$H$14)*(1-$H$15)*(1-$H$16),0)</f>
        <v>374028</v>
      </c>
      <c r="AD26" s="165">
        <f>ROUND(AD80*Содержание!$H$8*(1+$H$14)*(1-$H$15)*(1-$H$16),0)</f>
        <v>380086</v>
      </c>
      <c r="AE26" s="165">
        <f>ROUND(AE80*Содержание!$H$8*(1+$H$14)*(1-$H$15)*(1-$H$16),0)</f>
        <v>386741</v>
      </c>
      <c r="AF26" s="165">
        <f>ROUND(AF80*Содержание!$H$8*(1+$H$14)*(1-$H$15)*(1-$H$16),0)</f>
        <v>398503</v>
      </c>
      <c r="AG26" s="165">
        <f>ROUND(AG80*Содержание!$H$8*(1+$H$14)*(1-$H$15)*(1-$H$16),0)</f>
        <v>404444</v>
      </c>
      <c r="AH26" s="165">
        <f>ROUND(AH80*Содержание!$H$8*(1+$H$14)*(1-$H$15)*(1-$H$16),0)</f>
        <v>418227</v>
      </c>
      <c r="AI26" s="165">
        <f>ROUND(AI80*Содержание!$H$8*(1+$H$14)*(1-$H$15)*(1-$H$16),0)</f>
        <v>431890</v>
      </c>
      <c r="AJ26" s="165">
        <f>ROUND(AJ80*Содержание!$H$8*(1+$H$14)*(1-$H$15)*(1-$H$16),0)</f>
        <v>437950</v>
      </c>
      <c r="AK26" s="165">
        <f>ROUND(AK80*Содержание!$H$8*(1+$H$14)*(1-$H$15)*(1-$H$16),0)</f>
        <v>444246</v>
      </c>
      <c r="AL26" s="165">
        <f>ROUND(AL80*Содержание!$H$8*(1+$H$14)*(1-$H$15)*(1-$H$16),0)</f>
        <v>449832</v>
      </c>
      <c r="AM26" s="165">
        <f>ROUND(AM80*Содержание!$H$8*(1+$H$14)*(1-$H$15)*(1-$H$16),0)</f>
        <v>462426</v>
      </c>
      <c r="AN26" s="165">
        <f>ROUND(AN80*Содержание!$H$8*(1+$H$14)*(1-$H$15)*(1-$H$16),0)</f>
        <v>468960</v>
      </c>
      <c r="AO26" s="165">
        <f>ROUND(AO80*Содержание!$H$8*(1+$H$14)*(1-$H$15)*(1-$H$16),0)</f>
        <v>476088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45">
        <v>2625</v>
      </c>
      <c r="B27" s="165">
        <f>ROUND(B81*Содержание!$H$8*(1+$H$14)*(1-$H$15)*(1-$H$16),0)</f>
        <v>165271</v>
      </c>
      <c r="C27" s="165">
        <f>ROUND(C81*Содержание!$H$8*(1+$H$14)*(1-$H$15)*(1-$H$16),0)</f>
        <v>169905</v>
      </c>
      <c r="D27" s="165">
        <f>ROUND(D81*Содержание!$H$8*(1+$H$14)*(1-$H$15)*(1-$H$16),0)</f>
        <v>179646</v>
      </c>
      <c r="E27" s="165">
        <f>ROUND(E81*Содержание!$H$8*(1+$H$14)*(1-$H$15)*(1-$H$16),0)</f>
        <v>188677</v>
      </c>
      <c r="F27" s="165">
        <f>ROUND(F81*Содержание!$H$8*(1+$H$14)*(1-$H$15)*(1-$H$16),0)</f>
        <v>195214</v>
      </c>
      <c r="G27" s="165">
        <f>ROUND(G81*Содержание!$H$8*(1+$H$14)*(1-$H$15)*(1-$H$16),0)</f>
        <v>202937</v>
      </c>
      <c r="H27" s="165">
        <f>ROUND(H81*Содержание!$H$8*(1+$H$14)*(1-$H$15)*(1-$H$16),0)</f>
        <v>211133</v>
      </c>
      <c r="I27" s="165">
        <f>ROUND(I81*Содержание!$H$8*(1+$H$14)*(1-$H$15)*(1-$H$16),0)</f>
        <v>221232</v>
      </c>
      <c r="J27" s="165">
        <f>ROUND(J81*Содержание!$H$8*(1+$H$14)*(1-$H$15)*(1-$H$16),0)</f>
        <v>228836</v>
      </c>
      <c r="K27" s="165">
        <f>ROUND(K81*Содержание!$H$8*(1+$H$14)*(1-$H$15)*(1-$H$16),0)</f>
        <v>237750</v>
      </c>
      <c r="L27" s="165">
        <f>ROUND(L81*Содержание!$H$8*(1+$H$14)*(1-$H$15)*(1-$H$16),0)</f>
        <v>242619</v>
      </c>
      <c r="M27" s="165">
        <f>ROUND(M81*Содержание!$H$8*(1+$H$14)*(1-$H$15)*(1-$H$16),0)</f>
        <v>253906</v>
      </c>
      <c r="N27" s="165">
        <f>ROUND(N81*Содержание!$H$8*(1+$H$14)*(1-$H$15)*(1-$H$16),0)</f>
        <v>258540</v>
      </c>
      <c r="O27" s="165">
        <f>ROUND(O81*Содержание!$H$8*(1+$H$14)*(1-$H$15)*(1-$H$16),0)</f>
        <v>271135</v>
      </c>
      <c r="P27" s="165">
        <f>ROUND(P81*Содержание!$H$8*(1+$H$14)*(1-$H$15)*(1-$H$16),0)</f>
        <v>275530</v>
      </c>
      <c r="Q27" s="165">
        <f>ROUND(Q81*Содержание!$H$8*(1+$H$14)*(1-$H$15)*(1-$H$16),0)</f>
        <v>280045</v>
      </c>
      <c r="R27" s="165">
        <f>ROUND(R81*Содержание!$H$8*(1+$H$14)*(1-$H$15)*(1-$H$16),0)</f>
        <v>295255</v>
      </c>
      <c r="S27" s="165">
        <f>ROUND(S81*Содержание!$H$8*(1+$H$14)*(1-$H$15)*(1-$H$16),0)</f>
        <v>300362</v>
      </c>
      <c r="T27" s="165">
        <f>ROUND(T81*Содержание!$H$8*(1+$H$14)*(1-$H$15)*(1-$H$16),0)</f>
        <v>305591</v>
      </c>
      <c r="U27" s="165">
        <f>ROUND(U81*Содержание!$H$8*(1+$H$14)*(1-$H$15)*(1-$H$16),0)</f>
        <v>319609</v>
      </c>
      <c r="V27" s="165">
        <f>ROUND(V81*Содержание!$H$8*(1+$H$14)*(1-$H$15)*(1-$H$16),0)</f>
        <v>325908</v>
      </c>
      <c r="W27" s="165">
        <f>ROUND(W81*Содержание!$H$8*(1+$H$14)*(1-$H$15)*(1-$H$16),0)</f>
        <v>333749</v>
      </c>
      <c r="X27" s="165">
        <f>ROUND(X81*Содержание!$H$8*(1+$H$14)*(1-$H$15)*(1-$H$16),0)</f>
        <v>337790</v>
      </c>
      <c r="Y27" s="165">
        <f>ROUND(Y81*Содержание!$H$8*(1+$H$14)*(1-$H$15)*(1-$H$16),0)</f>
        <v>348958</v>
      </c>
      <c r="Z27" s="165">
        <f>ROUND(Z81*Содержание!$H$8*(1+$H$14)*(1-$H$15)*(1-$H$16),0)</f>
        <v>353947</v>
      </c>
      <c r="AA27" s="165">
        <f>ROUND(AA81*Содержание!$H$8*(1+$H$14)*(1-$H$15)*(1-$H$16),0)</f>
        <v>362146</v>
      </c>
      <c r="AB27" s="165">
        <f>ROUND(AB81*Содержание!$H$8*(1+$H$14)*(1-$H$15)*(1-$H$16),0)</f>
        <v>367850</v>
      </c>
      <c r="AC27" s="165">
        <f>ROUND(AC81*Содержание!$H$8*(1+$H$14)*(1-$H$15)*(1-$H$16),0)</f>
        <v>374146</v>
      </c>
      <c r="AD27" s="165">
        <f>ROUND(AD81*Содержание!$H$8*(1+$H$14)*(1-$H$15)*(1-$H$16),0)</f>
        <v>380444</v>
      </c>
      <c r="AE27" s="165">
        <f>ROUND(AE81*Содержание!$H$8*(1+$H$14)*(1-$H$15)*(1-$H$16),0)</f>
        <v>385909</v>
      </c>
      <c r="AF27" s="165">
        <f>ROUND(AF81*Содержание!$H$8*(1+$H$14)*(1-$H$15)*(1-$H$16),0)</f>
        <v>397670</v>
      </c>
      <c r="AG27" s="165">
        <f>ROUND(AG81*Содержание!$H$8*(1+$H$14)*(1-$H$15)*(1-$H$16),0)</f>
        <v>403494</v>
      </c>
      <c r="AH27" s="165">
        <f>ROUND(AH81*Содержание!$H$8*(1+$H$14)*(1-$H$15)*(1-$H$16),0)</f>
        <v>431890</v>
      </c>
      <c r="AI27" s="165">
        <f>ROUND(AI81*Содержание!$H$8*(1+$H$14)*(1-$H$15)*(1-$H$16),0)</f>
        <v>457315</v>
      </c>
      <c r="AJ27" s="165">
        <f>ROUND(AJ81*Содержание!$H$8*(1+$H$14)*(1-$H$15)*(1-$H$16),0)</f>
        <v>461000</v>
      </c>
      <c r="AK27" s="165">
        <f>ROUND(AK81*Содержание!$H$8*(1+$H$14)*(1-$H$15)*(1-$H$16),0)</f>
        <v>464209</v>
      </c>
      <c r="AL27" s="165">
        <f>ROUND(AL81*Содержание!$H$8*(1+$H$14)*(1-$H$15)*(1-$H$16),0)</f>
        <v>466704</v>
      </c>
      <c r="AM27" s="165">
        <f>ROUND(AM81*Содержание!$H$8*(1+$H$14)*(1-$H$15)*(1-$H$16),0)</f>
        <v>472642</v>
      </c>
      <c r="AN27" s="165">
        <f>ROUND(AN81*Содержание!$H$8*(1+$H$14)*(1-$H$15)*(1-$H$16),0)</f>
        <v>475615</v>
      </c>
      <c r="AO27" s="165">
        <f>ROUND(AO81*Содержание!$H$8*(1+$H$14)*(1-$H$15)*(1-$H$16),0)</f>
        <v>476802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45">
        <v>2750</v>
      </c>
      <c r="B28" s="165">
        <f>ROUND(B82*Содержание!$H$8*(1+$H$14)*(1-$H$15)*(1-$H$16),0)</f>
        <v>169784</v>
      </c>
      <c r="C28" s="165">
        <f>ROUND(C82*Содержание!$H$8*(1+$H$14)*(1-$H$15)*(1-$H$16),0)</f>
        <v>179768</v>
      </c>
      <c r="D28" s="165">
        <f>ROUND(D82*Содержание!$H$8*(1+$H$14)*(1-$H$15)*(1-$H$16),0)</f>
        <v>184877</v>
      </c>
      <c r="E28" s="165">
        <f>ROUND(E82*Содержание!$H$8*(1+$H$14)*(1-$H$15)*(1-$H$16),0)</f>
        <v>194500</v>
      </c>
      <c r="F28" s="165">
        <f>ROUND(F82*Содержание!$H$8*(1+$H$14)*(1-$H$15)*(1-$H$16),0)</f>
        <v>200558</v>
      </c>
      <c r="G28" s="165">
        <f>ROUND(G82*Содержание!$H$8*(1+$H$14)*(1-$H$15)*(1-$H$16),0)</f>
        <v>212321</v>
      </c>
      <c r="H28" s="165">
        <f>ROUND(H82*Содержание!$H$8*(1+$H$14)*(1-$H$15)*(1-$H$16),0)</f>
        <v>216598</v>
      </c>
      <c r="I28" s="165">
        <f>ROUND(I82*Содержание!$H$8*(1+$H$14)*(1-$H$15)*(1-$H$16),0)</f>
        <v>228125</v>
      </c>
      <c r="J28" s="165">
        <f>ROUND(J82*Содержание!$H$8*(1+$H$14)*(1-$H$15)*(1-$H$16),0)</f>
        <v>240480</v>
      </c>
      <c r="K28" s="165">
        <f>ROUND(K82*Содержание!$H$8*(1+$H$14)*(1-$H$15)*(1-$H$16),0)</f>
        <v>244876</v>
      </c>
      <c r="L28" s="165">
        <f>ROUND(L82*Содержание!$H$8*(1+$H$14)*(1-$H$15)*(1-$H$16),0)</f>
        <v>249510</v>
      </c>
      <c r="M28" s="165">
        <f>ROUND(M82*Содержание!$H$8*(1+$H$14)*(1-$H$15)*(1-$H$16),0)</f>
        <v>261748</v>
      </c>
      <c r="N28" s="165">
        <f>ROUND(N82*Содержание!$H$8*(1+$H$14)*(1-$H$15)*(1-$H$16),0)</f>
        <v>267096</v>
      </c>
      <c r="O28" s="165">
        <f>ROUND(O82*Содержание!$H$8*(1+$H$14)*(1-$H$15)*(1-$H$16),0)</f>
        <v>280045</v>
      </c>
      <c r="P28" s="165">
        <f>ROUND(P82*Содержание!$H$8*(1+$H$14)*(1-$H$15)*(1-$H$16),0)</f>
        <v>284561</v>
      </c>
      <c r="Q28" s="165">
        <f>ROUND(Q82*Содержание!$H$8*(1+$H$14)*(1-$H$15)*(1-$H$16),0)</f>
        <v>288720</v>
      </c>
      <c r="R28" s="165">
        <f>ROUND(R82*Содержание!$H$8*(1+$H$14)*(1-$H$15)*(1-$H$16),0)</f>
        <v>304757</v>
      </c>
      <c r="S28" s="165">
        <f>ROUND(S82*Содержание!$H$8*(1+$H$14)*(1-$H$15)*(1-$H$16),0)</f>
        <v>310818</v>
      </c>
      <c r="T28" s="165">
        <f>ROUND(T82*Содержание!$H$8*(1+$H$14)*(1-$H$15)*(1-$H$16),0)</f>
        <v>316639</v>
      </c>
      <c r="U28" s="165">
        <f>ROUND(U82*Содержание!$H$8*(1+$H$14)*(1-$H$15)*(1-$H$16),0)</f>
        <v>331613</v>
      </c>
      <c r="V28" s="165">
        <f>ROUND(V82*Содержание!$H$8*(1+$H$14)*(1-$H$15)*(1-$H$16),0)</f>
        <v>336957</v>
      </c>
      <c r="W28" s="165">
        <f>ROUND(W82*Содержание!$H$8*(1+$H$14)*(1-$H$15)*(1-$H$16),0)</f>
        <v>344087</v>
      </c>
      <c r="X28" s="165">
        <f>ROUND(X82*Содержание!$H$8*(1+$H$14)*(1-$H$15)*(1-$H$16),0)</f>
        <v>348958</v>
      </c>
      <c r="Y28" s="165">
        <f>ROUND(Y82*Содержание!$H$8*(1+$H$14)*(1-$H$15)*(1-$H$16),0)</f>
        <v>360363</v>
      </c>
      <c r="Z28" s="165">
        <f>ROUND(Z82*Содержание!$H$8*(1+$H$14)*(1-$H$15)*(1-$H$16),0)</f>
        <v>365828</v>
      </c>
      <c r="AA28" s="165">
        <f>ROUND(AA82*Содержание!$H$8*(1+$H$14)*(1-$H$15)*(1-$H$16),0)</f>
        <v>374146</v>
      </c>
      <c r="AB28" s="165">
        <f>ROUND(AB82*Содержание!$H$8*(1+$H$14)*(1-$H$15)*(1-$H$16),0)</f>
        <v>380562</v>
      </c>
      <c r="AC28" s="165">
        <f>ROUND(AC82*Содержание!$H$8*(1+$H$14)*(1-$H$15)*(1-$H$16),0)</f>
        <v>386859</v>
      </c>
      <c r="AD28" s="165">
        <f>ROUND(AD82*Содержание!$H$8*(1+$H$14)*(1-$H$15)*(1-$H$16),0)</f>
        <v>392561</v>
      </c>
      <c r="AE28" s="165">
        <f>ROUND(AE82*Содержание!$H$8*(1+$H$14)*(1-$H$15)*(1-$H$16),0)</f>
        <v>398978</v>
      </c>
      <c r="AF28" s="165">
        <f>ROUND(AF82*Содержание!$H$8*(1+$H$14)*(1-$H$15)*(1-$H$16),0)</f>
        <v>411571</v>
      </c>
      <c r="AG28" s="165">
        <f>ROUND(AG82*Содержание!$H$8*(1+$H$14)*(1-$H$15)*(1-$H$16),0)</f>
        <v>417870</v>
      </c>
      <c r="AH28" s="165">
        <f>ROUND(AH82*Содержание!$H$8*(1+$H$14)*(1-$H$15)*(1-$H$16),0)</f>
        <v>457673</v>
      </c>
      <c r="AI28" s="165">
        <f>ROUND(AI82*Содержание!$H$8*(1+$H$14)*(1-$H$15)*(1-$H$16),0)</f>
        <v>459218</v>
      </c>
      <c r="AJ28" s="165">
        <f>ROUND(AJ82*Содержание!$H$8*(1+$H$14)*(1-$H$15)*(1-$H$16),0)</f>
        <v>461119</v>
      </c>
      <c r="AK28" s="165">
        <f>ROUND(AK82*Содержание!$H$8*(1+$H$14)*(1-$H$15)*(1-$H$16),0)</f>
        <v>467772</v>
      </c>
      <c r="AL28" s="165">
        <f>ROUND(AL82*Содержание!$H$8*(1+$H$14)*(1-$H$15)*(1-$H$16),0)</f>
        <v>469675</v>
      </c>
      <c r="AM28" s="165">
        <f>ROUND(AM82*Содержание!$H$8*(1+$H$14)*(1-$H$15)*(1-$H$16),0)</f>
        <v>477159</v>
      </c>
      <c r="AN28" s="165">
        <f>ROUND(AN82*Содержание!$H$8*(1+$H$14)*(1-$H$15)*(1-$H$16),0)</f>
        <v>483218</v>
      </c>
      <c r="AO28" s="165">
        <f>ROUND(AO82*Содержание!$H$8*(1+$H$14)*(1-$H$15)*(1-$H$16),0)</f>
        <v>489635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45">
        <v>2875</v>
      </c>
      <c r="B29" s="165">
        <f>ROUND(B83*Содержание!$H$8*(1+$H$14)*(1-$H$15)*(1-$H$16),0)</f>
        <v>175132</v>
      </c>
      <c r="C29" s="165">
        <f>ROUND(C83*Содержание!$H$8*(1+$H$14)*(1-$H$15)*(1-$H$16),0)</f>
        <v>184043</v>
      </c>
      <c r="D29" s="165">
        <f>ROUND(D83*Содержание!$H$8*(1+$H$14)*(1-$H$15)*(1-$H$16),0)</f>
        <v>188320</v>
      </c>
      <c r="E29" s="165">
        <f>ROUND(E83*Содержание!$H$8*(1+$H$14)*(1-$H$15)*(1-$H$16),0)</f>
        <v>197707</v>
      </c>
      <c r="F29" s="165">
        <f>ROUND(F83*Содержание!$H$8*(1+$H$14)*(1-$H$15)*(1-$H$16),0)</f>
        <v>204124</v>
      </c>
      <c r="G29" s="165">
        <f>ROUND(G83*Содержание!$H$8*(1+$H$14)*(1-$H$15)*(1-$H$16),0)</f>
        <v>215884</v>
      </c>
      <c r="H29" s="165">
        <f>ROUND(H83*Содержание!$H$8*(1+$H$14)*(1-$H$15)*(1-$H$16),0)</f>
        <v>220757</v>
      </c>
      <c r="I29" s="165">
        <f>ROUND(I83*Содержание!$H$8*(1+$H$14)*(1-$H$15)*(1-$H$16),0)</f>
        <v>232520</v>
      </c>
      <c r="J29" s="165">
        <f>ROUND(J83*Содержание!$H$8*(1+$H$14)*(1-$H$15)*(1-$H$16),0)</f>
        <v>244876</v>
      </c>
      <c r="K29" s="165">
        <f>ROUND(K83*Содержание!$H$8*(1+$H$14)*(1-$H$15)*(1-$H$16),0)</f>
        <v>249630</v>
      </c>
      <c r="L29" s="165">
        <f>ROUND(L83*Содержание!$H$8*(1+$H$14)*(1-$H$15)*(1-$H$16),0)</f>
        <v>254144</v>
      </c>
      <c r="M29" s="165">
        <f>ROUND(M83*Содержание!$H$8*(1+$H$14)*(1-$H$15)*(1-$H$16),0)</f>
        <v>265787</v>
      </c>
      <c r="N29" s="165">
        <f>ROUND(N83*Содержание!$H$8*(1+$H$14)*(1-$H$15)*(1-$H$16),0)</f>
        <v>272204</v>
      </c>
      <c r="O29" s="165">
        <f>ROUND(O83*Содержание!$H$8*(1+$H$14)*(1-$H$15)*(1-$H$16),0)</f>
        <v>285154</v>
      </c>
      <c r="P29" s="165">
        <f>ROUND(P83*Содержание!$H$8*(1+$H$14)*(1-$H$15)*(1-$H$16),0)</f>
        <v>289670</v>
      </c>
      <c r="Q29" s="165">
        <f>ROUND(Q83*Содержание!$H$8*(1+$H$14)*(1-$H$15)*(1-$H$16),0)</f>
        <v>302740</v>
      </c>
      <c r="R29" s="165">
        <f>ROUND(R83*Содержание!$H$8*(1+$H$14)*(1-$H$15)*(1-$H$16),0)</f>
        <v>309869</v>
      </c>
      <c r="S29" s="165">
        <f>ROUND(S83*Содержание!$H$8*(1+$H$14)*(1-$H$15)*(1-$H$16),0)</f>
        <v>316639</v>
      </c>
      <c r="T29" s="165">
        <f>ROUND(T83*Содержание!$H$8*(1+$H$14)*(1-$H$15)*(1-$H$16),0)</f>
        <v>320561</v>
      </c>
      <c r="U29" s="165">
        <f>ROUND(U83*Содержание!$H$8*(1+$H$14)*(1-$H$15)*(1-$H$16),0)</f>
        <v>335531</v>
      </c>
      <c r="V29" s="165">
        <f>ROUND(V83*Содержание!$H$8*(1+$H$14)*(1-$H$15)*(1-$H$16),0)</f>
        <v>341829</v>
      </c>
      <c r="W29" s="165">
        <f>ROUND(W83*Содержание!$H$8*(1+$H$14)*(1-$H$15)*(1-$H$16),0)</f>
        <v>357512</v>
      </c>
      <c r="X29" s="165">
        <f>ROUND(X83*Содержание!$H$8*(1+$H$14)*(1-$H$15)*(1-$H$16),0)</f>
        <v>361790</v>
      </c>
      <c r="Y29" s="165">
        <f>ROUND(Y83*Содержание!$H$8*(1+$H$14)*(1-$H$15)*(1-$H$16),0)</f>
        <v>366780</v>
      </c>
      <c r="Z29" s="165">
        <f>ROUND(Z83*Содержание!$H$8*(1+$H$14)*(1-$H$15)*(1-$H$16),0)</f>
        <v>383770</v>
      </c>
      <c r="AA29" s="165">
        <f>ROUND(AA83*Содержание!$H$8*(1+$H$14)*(1-$H$15)*(1-$H$16),0)</f>
        <v>397197</v>
      </c>
      <c r="AB29" s="165">
        <f>ROUND(AB83*Содержание!$H$8*(1+$H$14)*(1-$H$15)*(1-$H$16),0)</f>
        <v>403376</v>
      </c>
      <c r="AC29" s="165">
        <f>ROUND(AC83*Содержание!$H$8*(1+$H$14)*(1-$H$15)*(1-$H$16),0)</f>
        <v>410623</v>
      </c>
      <c r="AD29" s="165">
        <f>ROUND(AD83*Содержание!$H$8*(1+$H$14)*(1-$H$15)*(1-$H$16),0)</f>
        <v>417274</v>
      </c>
      <c r="AE29" s="165">
        <f>ROUND(AE83*Содержание!$H$8*(1+$H$14)*(1-$H$15)*(1-$H$16),0)</f>
        <v>423454</v>
      </c>
      <c r="AF29" s="165">
        <f>ROUND(AF83*Содержание!$H$8*(1+$H$14)*(1-$H$15)*(1-$H$16),0)</f>
        <v>436286</v>
      </c>
      <c r="AG29" s="165">
        <f>ROUND(AG83*Содержание!$H$8*(1+$H$14)*(1-$H$15)*(1-$H$16),0)</f>
        <v>442464</v>
      </c>
      <c r="AH29" s="165">
        <f>ROUND(AH83*Содержание!$H$8*(1+$H$14)*(1-$H$15)*(1-$H$16),0)</f>
        <v>467535</v>
      </c>
      <c r="AI29" s="165">
        <f>ROUND(AI83*Содержание!$H$8*(1+$H$14)*(1-$H$15)*(1-$H$16),0)</f>
        <v>471575</v>
      </c>
      <c r="AJ29" s="165">
        <f>ROUND(AJ83*Содержание!$H$8*(1+$H$14)*(1-$H$15)*(1-$H$16),0)</f>
        <v>478110</v>
      </c>
      <c r="AK29" s="165">
        <f>ROUND(AK83*Содержание!$H$8*(1+$H$14)*(1-$H$15)*(1-$H$16),0)</f>
        <v>484884</v>
      </c>
      <c r="AL29" s="165">
        <f>ROUND(AL83*Содержание!$H$8*(1+$H$14)*(1-$H$15)*(1-$H$16),0)</f>
        <v>491771</v>
      </c>
      <c r="AM29" s="165">
        <f>ROUND(AM83*Содержание!$H$8*(1+$H$14)*(1-$H$15)*(1-$H$16),0)</f>
        <v>506030</v>
      </c>
      <c r="AN29" s="165">
        <f>ROUND(AN83*Содержание!$H$8*(1+$H$14)*(1-$H$15)*(1-$H$16),0)</f>
        <v>511494</v>
      </c>
      <c r="AO29" s="165">
        <f>ROUND(AO83*Содержание!$H$8*(1+$H$14)*(1-$H$15)*(1-$H$16),0)</f>
        <v>525634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45">
        <v>3000</v>
      </c>
      <c r="B30" s="165">
        <f>ROUND(B84*Содержание!$H$8*(1+$H$14)*(1-$H$15)*(1-$H$16),0)</f>
        <v>185113</v>
      </c>
      <c r="C30" s="165">
        <f>ROUND(C84*Содержание!$H$8*(1+$H$14)*(1-$H$15)*(1-$H$16),0)</f>
        <v>193907</v>
      </c>
      <c r="D30" s="165">
        <f>ROUND(D84*Содержание!$H$8*(1+$H$14)*(1-$H$15)*(1-$H$16),0)</f>
        <v>198660</v>
      </c>
      <c r="E30" s="165">
        <f>ROUND(E84*Содержание!$H$8*(1+$H$14)*(1-$H$15)*(1-$H$16),0)</f>
        <v>210778</v>
      </c>
      <c r="F30" s="165">
        <f>ROUND(F84*Содержание!$H$8*(1+$H$14)*(1-$H$15)*(1-$H$16),0)</f>
        <v>217074</v>
      </c>
      <c r="G30" s="165">
        <f>ROUND(G84*Содержание!$H$8*(1+$H$14)*(1-$H$15)*(1-$H$16),0)</f>
        <v>230499</v>
      </c>
      <c r="H30" s="165">
        <f>ROUND(H84*Содержание!$H$8*(1+$H$14)*(1-$H$15)*(1-$H$16),0)</f>
        <v>235372</v>
      </c>
      <c r="I30" s="165">
        <f>ROUND(I84*Содержание!$H$8*(1+$H$14)*(1-$H$15)*(1-$H$16),0)</f>
        <v>247133</v>
      </c>
      <c r="J30" s="165">
        <f>ROUND(J84*Содержание!$H$8*(1+$H$14)*(1-$H$15)*(1-$H$16),0)</f>
        <v>264362</v>
      </c>
      <c r="K30" s="165">
        <f>ROUND(K84*Содержание!$H$8*(1+$H$14)*(1-$H$15)*(1-$H$16),0)</f>
        <v>269351</v>
      </c>
      <c r="L30" s="165">
        <f>ROUND(L84*Содержание!$H$8*(1+$H$14)*(1-$H$15)*(1-$H$16),0)</f>
        <v>275174</v>
      </c>
      <c r="M30" s="165">
        <f>ROUND(M84*Содержание!$H$8*(1+$H$14)*(1-$H$15)*(1-$H$16),0)</f>
        <v>281115</v>
      </c>
      <c r="N30" s="165">
        <f>ROUND(N84*Содержание!$H$8*(1+$H$14)*(1-$H$15)*(1-$H$16),0)</f>
        <v>295375</v>
      </c>
      <c r="O30" s="165">
        <f>ROUND(O84*Содержание!$H$8*(1+$H$14)*(1-$H$15)*(1-$H$16),0)</f>
        <v>309156</v>
      </c>
      <c r="P30" s="165">
        <f>ROUND(P84*Содержание!$H$8*(1+$H$14)*(1-$H$15)*(1-$H$16),0)</f>
        <v>314857</v>
      </c>
      <c r="Q30" s="165">
        <f>ROUND(Q84*Содержание!$H$8*(1+$H$14)*(1-$H$15)*(1-$H$16),0)</f>
        <v>320917</v>
      </c>
      <c r="R30" s="165">
        <f>ROUND(R84*Содержание!$H$8*(1+$H$14)*(1-$H$15)*(1-$H$16),0)</f>
        <v>335771</v>
      </c>
      <c r="S30" s="165">
        <f>ROUND(S84*Содержание!$H$8*(1+$H$14)*(1-$H$15)*(1-$H$16),0)</f>
        <v>342542</v>
      </c>
      <c r="T30" s="165">
        <f>ROUND(T84*Содержание!$H$8*(1+$H$14)*(1-$H$15)*(1-$H$16),0)</f>
        <v>348484</v>
      </c>
      <c r="U30" s="165">
        <f>ROUND(U84*Содержание!$H$8*(1+$H$14)*(1-$H$15)*(1-$H$16),0)</f>
        <v>354187</v>
      </c>
      <c r="V30" s="165">
        <f>ROUND(V84*Содержание!$H$8*(1+$H$14)*(1-$H$15)*(1-$H$16),0)</f>
        <v>371059</v>
      </c>
      <c r="W30" s="165">
        <f>ROUND(W84*Содержание!$H$8*(1+$H$14)*(1-$H$15)*(1-$H$16),0)</f>
        <v>375810</v>
      </c>
      <c r="X30" s="165">
        <f>ROUND(X84*Содержание!$H$8*(1+$H$14)*(1-$H$15)*(1-$H$16),0)</f>
        <v>380800</v>
      </c>
      <c r="Y30" s="165">
        <f>ROUND(Y84*Содержание!$H$8*(1+$H$14)*(1-$H$15)*(1-$H$16),0)</f>
        <v>397670</v>
      </c>
      <c r="Z30" s="165">
        <f>ROUND(Z84*Содержание!$H$8*(1+$H$14)*(1-$H$15)*(1-$H$16),0)</f>
        <v>407414</v>
      </c>
      <c r="AA30" s="165">
        <f>ROUND(AA84*Содержание!$H$8*(1+$H$14)*(1-$H$15)*(1-$H$16),0)</f>
        <v>420602</v>
      </c>
      <c r="AB30" s="165">
        <f>ROUND(AB84*Содержание!$H$8*(1+$H$14)*(1-$H$15)*(1-$H$16),0)</f>
        <v>428801</v>
      </c>
      <c r="AC30" s="165">
        <f>ROUND(AC84*Содержание!$H$8*(1+$H$14)*(1-$H$15)*(1-$H$16),0)</f>
        <v>435929</v>
      </c>
      <c r="AD30" s="165">
        <f>ROUND(AD84*Содержание!$H$8*(1+$H$14)*(1-$H$15)*(1-$H$16),0)</f>
        <v>441752</v>
      </c>
      <c r="AE30" s="165">
        <f>ROUND(AE84*Содержание!$H$8*(1+$H$14)*(1-$H$15)*(1-$H$16),0)</f>
        <v>449474</v>
      </c>
      <c r="AF30" s="165">
        <f>ROUND(AF84*Содержание!$H$8*(1+$H$14)*(1-$H$15)*(1-$H$16),0)</f>
        <v>463733</v>
      </c>
      <c r="AG30" s="165">
        <f>ROUND(AG84*Содержание!$H$8*(1+$H$14)*(1-$H$15)*(1-$H$16),0)</f>
        <v>470742</v>
      </c>
      <c r="AH30" s="165">
        <f>ROUND(AH84*Содержание!$H$8*(1+$H$14)*(1-$H$15)*(1-$H$16),0)</f>
        <v>490940</v>
      </c>
      <c r="AI30" s="165">
        <f>ROUND(AI84*Содержание!$H$8*(1+$H$14)*(1-$H$15)*(1-$H$16),0)</f>
        <v>504248</v>
      </c>
      <c r="AJ30" s="165">
        <f>ROUND(AJ84*Содержание!$H$8*(1+$H$14)*(1-$H$15)*(1-$H$16),0)</f>
        <v>508289</v>
      </c>
      <c r="AK30" s="165">
        <f>ROUND(AK84*Содержание!$H$8*(1+$H$14)*(1-$H$15)*(1-$H$16),0)</f>
        <v>515772</v>
      </c>
      <c r="AL30" s="165">
        <f>ROUND(AL84*Содержание!$H$8*(1+$H$14)*(1-$H$15)*(1-$H$16),0)</f>
        <v>522664</v>
      </c>
      <c r="AM30" s="165">
        <f>ROUND(AM84*Содержание!$H$8*(1+$H$14)*(1-$H$15)*(1-$H$16),0)</f>
        <v>543457</v>
      </c>
      <c r="AN30" s="165">
        <f>ROUND(AN84*Содержание!$H$8*(1+$H$14)*(1-$H$15)*(1-$H$16),0)</f>
        <v>547259</v>
      </c>
      <c r="AO30" s="165">
        <f>ROUND(AO84*Содержание!$H$8*(1+$H$14)*(1-$H$15)*(1-$H$16),0)</f>
        <v>551536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45">
        <v>3125</v>
      </c>
      <c r="B31" s="165">
        <f>ROUND(B85*Содержание!$H$8*(1+$H$14)*(1-$H$15)*(1-$H$16),0)</f>
        <v>190460</v>
      </c>
      <c r="C31" s="165">
        <f>ROUND(C85*Содержание!$H$8*(1+$H$14)*(1-$H$15)*(1-$H$16),0)</f>
        <v>199727</v>
      </c>
      <c r="D31" s="165">
        <f>ROUND(D85*Содержание!$H$8*(1+$H$14)*(1-$H$15)*(1-$H$16),0)</f>
        <v>207330</v>
      </c>
      <c r="E31" s="165">
        <f>ROUND(E85*Содержание!$H$8*(1+$H$14)*(1-$H$15)*(1-$H$16),0)</f>
        <v>222897</v>
      </c>
      <c r="F31" s="165">
        <f>ROUND(F85*Содержание!$H$8*(1+$H$14)*(1-$H$15)*(1-$H$16),0)</f>
        <v>230973</v>
      </c>
      <c r="G31" s="165">
        <f>ROUND(G85*Содержание!$H$8*(1+$H$14)*(1-$H$15)*(1-$H$16),0)</f>
        <v>240480</v>
      </c>
      <c r="H31" s="165">
        <f>ROUND(H85*Содержание!$H$8*(1+$H$14)*(1-$H$15)*(1-$H$16),0)</f>
        <v>245708</v>
      </c>
      <c r="I31" s="165">
        <f>ROUND(I85*Содержание!$H$8*(1+$H$14)*(1-$H$15)*(1-$H$16),0)</f>
        <v>264004</v>
      </c>
      <c r="J31" s="165">
        <f>ROUND(J85*Содержание!$H$8*(1+$H$14)*(1-$H$15)*(1-$H$16),0)</f>
        <v>271728</v>
      </c>
      <c r="K31" s="165">
        <f>ROUND(K85*Содержание!$H$8*(1+$H$14)*(1-$H$15)*(1-$H$16),0)</f>
        <v>276837</v>
      </c>
      <c r="L31" s="165">
        <f>ROUND(L85*Содержание!$H$8*(1+$H$14)*(1-$H$15)*(1-$H$16),0)</f>
        <v>287531</v>
      </c>
      <c r="M31" s="165">
        <f>ROUND(M85*Содержание!$H$8*(1+$H$14)*(1-$H$15)*(1-$H$16),0)</f>
        <v>301670</v>
      </c>
      <c r="N31" s="165">
        <f>ROUND(N85*Содержание!$H$8*(1+$H$14)*(1-$H$15)*(1-$H$16),0)</f>
        <v>308797</v>
      </c>
      <c r="O31" s="165">
        <f>ROUND(O85*Содержание!$H$8*(1+$H$14)*(1-$H$15)*(1-$H$16),0)</f>
        <v>318422</v>
      </c>
      <c r="P31" s="165">
        <f>ROUND(P85*Содержание!$H$8*(1+$H$14)*(1-$H$15)*(1-$H$16),0)</f>
        <v>324126</v>
      </c>
      <c r="Q31" s="165">
        <f>ROUND(Q85*Содержание!$H$8*(1+$H$14)*(1-$H$15)*(1-$H$16),0)</f>
        <v>336364</v>
      </c>
      <c r="R31" s="165">
        <f>ROUND(R85*Содержание!$H$8*(1+$H$14)*(1-$H$15)*(1-$H$16),0)</f>
        <v>347888</v>
      </c>
      <c r="S31" s="165">
        <f>ROUND(S85*Содержание!$H$8*(1+$H$14)*(1-$H$15)*(1-$H$16),0)</f>
        <v>355019</v>
      </c>
      <c r="T31" s="165">
        <f>ROUND(T85*Содержание!$H$8*(1+$H$14)*(1-$H$15)*(1-$H$16),0)</f>
        <v>360602</v>
      </c>
      <c r="U31" s="165">
        <f>ROUND(U85*Содержание!$H$8*(1+$H$14)*(1-$H$15)*(1-$H$16),0)</f>
        <v>373910</v>
      </c>
      <c r="V31" s="165">
        <f>ROUND(V85*Содержание!$H$8*(1+$H$14)*(1-$H$15)*(1-$H$16),0)</f>
        <v>383652</v>
      </c>
      <c r="W31" s="165">
        <f>ROUND(W85*Содержание!$H$8*(1+$H$14)*(1-$H$15)*(1-$H$16),0)</f>
        <v>392561</v>
      </c>
      <c r="X31" s="165">
        <f>ROUND(X85*Содержание!$H$8*(1+$H$14)*(1-$H$15)*(1-$H$16),0)</f>
        <v>396960</v>
      </c>
      <c r="Y31" s="165">
        <f>ROUND(Y85*Содержание!$H$8*(1+$H$14)*(1-$H$15)*(1-$H$16),0)</f>
        <v>411099</v>
      </c>
      <c r="Z31" s="165">
        <f>ROUND(Z85*Содержание!$H$8*(1+$H$14)*(1-$H$15)*(1-$H$16),0)</f>
        <v>421552</v>
      </c>
      <c r="AA31" s="165">
        <f>ROUND(AA85*Содержание!$H$8*(1+$H$14)*(1-$H$15)*(1-$H$16),0)</f>
        <v>427018</v>
      </c>
      <c r="AB31" s="165">
        <f>ROUND(AB85*Содержание!$H$8*(1+$H$14)*(1-$H$15)*(1-$H$16),0)</f>
        <v>430581</v>
      </c>
      <c r="AC31" s="165">
        <f>ROUND(AC85*Содержание!$H$8*(1+$H$14)*(1-$H$15)*(1-$H$16),0)</f>
        <v>433554</v>
      </c>
      <c r="AD31" s="165">
        <f>ROUND(AD85*Содержание!$H$8*(1+$H$14)*(1-$H$15)*(1-$H$16),0)</f>
        <v>440445</v>
      </c>
      <c r="AE31" s="165">
        <f>ROUND(AE85*Содержание!$H$8*(1+$H$14)*(1-$H$15)*(1-$H$16),0)</f>
        <v>447336</v>
      </c>
      <c r="AF31" s="165">
        <f>ROUND(AF85*Содержание!$H$8*(1+$H$14)*(1-$H$15)*(1-$H$16),0)</f>
        <v>461119</v>
      </c>
      <c r="AG31" s="165">
        <f>ROUND(AG85*Содержание!$H$8*(1+$H$14)*(1-$H$15)*(1-$H$16),0)</f>
        <v>473951</v>
      </c>
      <c r="AH31" s="165">
        <f>ROUND(AH85*Содержание!$H$8*(1+$H$14)*(1-$H$15)*(1-$H$16),0)</f>
        <v>484051</v>
      </c>
      <c r="AI31" s="165">
        <f>ROUND(AI85*Содержание!$H$8*(1+$H$14)*(1-$H$15)*(1-$H$16),0)</f>
        <v>498188</v>
      </c>
      <c r="AJ31" s="165">
        <f>ROUND(AJ85*Содержание!$H$8*(1+$H$14)*(1-$H$15)*(1-$H$16),0)</f>
        <v>510901</v>
      </c>
      <c r="AK31" s="165">
        <f>ROUND(AK85*Содержание!$H$8*(1+$H$14)*(1-$H$15)*(1-$H$16),0)</f>
        <v>522428</v>
      </c>
      <c r="AL31" s="165">
        <f>ROUND(AL85*Содержание!$H$8*(1+$H$14)*(1-$H$15)*(1-$H$16),0)</f>
        <v>526706</v>
      </c>
      <c r="AM31" s="165">
        <f>ROUND(AM85*Содержание!$H$8*(1+$H$14)*(1-$H$15)*(1-$H$16),0)</f>
        <v>532645</v>
      </c>
      <c r="AN31" s="165">
        <f>ROUND(AN85*Содержание!$H$8*(1+$H$14)*(1-$H$15)*(1-$H$16),0)</f>
        <v>540130</v>
      </c>
      <c r="AO31" s="165">
        <f>ROUND(AO85*Содержание!$H$8*(1+$H$14)*(1-$H$15)*(1-$H$16),0)</f>
        <v>546308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45">
        <v>3250</v>
      </c>
      <c r="B32" s="165">
        <f>ROUND(B86*Содержание!$H$8*(1+$H$14)*(1-$H$15)*(1-$H$16),0)</f>
        <v>195451</v>
      </c>
      <c r="C32" s="165">
        <f>ROUND(C86*Содержание!$H$8*(1+$H$14)*(1-$H$15)*(1-$H$16),0)</f>
        <v>206618</v>
      </c>
      <c r="D32" s="165">
        <f>ROUND(D86*Содержание!$H$8*(1+$H$14)*(1-$H$15)*(1-$H$16),0)</f>
        <v>214224</v>
      </c>
      <c r="E32" s="165">
        <f>ROUND(E86*Содержание!$H$8*(1+$H$14)*(1-$H$15)*(1-$H$16),0)</f>
        <v>225985</v>
      </c>
      <c r="F32" s="165">
        <f>ROUND(F86*Содержание!$H$8*(1+$H$14)*(1-$H$15)*(1-$H$16),0)</f>
        <v>234302</v>
      </c>
      <c r="G32" s="165">
        <f>ROUND(G86*Содержание!$H$8*(1+$H$14)*(1-$H$15)*(1-$H$16),0)</f>
        <v>244044</v>
      </c>
      <c r="H32" s="165">
        <f>ROUND(H86*Содержание!$H$8*(1+$H$14)*(1-$H$15)*(1-$H$16),0)</f>
        <v>249153</v>
      </c>
      <c r="I32" s="165">
        <f>ROUND(I86*Содержание!$H$8*(1+$H$14)*(1-$H$15)*(1-$H$16),0)</f>
        <v>267096</v>
      </c>
      <c r="J32" s="165">
        <f>ROUND(J86*Содержание!$H$8*(1+$H$14)*(1-$H$15)*(1-$H$16),0)</f>
        <v>275770</v>
      </c>
      <c r="K32" s="165">
        <f>ROUND(K86*Содержание!$H$8*(1+$H$14)*(1-$H$15)*(1-$H$16),0)</f>
        <v>286224</v>
      </c>
      <c r="L32" s="165">
        <f>ROUND(L86*Содержание!$H$8*(1+$H$14)*(1-$H$15)*(1-$H$16),0)</f>
        <v>291569</v>
      </c>
      <c r="M32" s="165">
        <f>ROUND(M86*Содержание!$H$8*(1+$H$14)*(1-$H$15)*(1-$H$16),0)</f>
        <v>305711</v>
      </c>
      <c r="N32" s="165">
        <f>ROUND(N86*Содержание!$H$8*(1+$H$14)*(1-$H$15)*(1-$H$16),0)</f>
        <v>312839</v>
      </c>
      <c r="O32" s="165">
        <f>ROUND(O86*Содержание!$H$8*(1+$H$14)*(1-$H$15)*(1-$H$16),0)</f>
        <v>321751</v>
      </c>
      <c r="P32" s="165">
        <f>ROUND(P86*Содержание!$H$8*(1+$H$14)*(1-$H$15)*(1-$H$16),0)</f>
        <v>334581</v>
      </c>
      <c r="Q32" s="165">
        <f>ROUND(Q86*Содержание!$H$8*(1+$H$14)*(1-$H$15)*(1-$H$16),0)</f>
        <v>350741</v>
      </c>
      <c r="R32" s="165">
        <f>ROUND(R86*Содержание!$H$8*(1+$H$14)*(1-$H$15)*(1-$H$16),0)</f>
        <v>358463</v>
      </c>
      <c r="S32" s="165">
        <f>ROUND(S86*Содержание!$H$8*(1+$H$14)*(1-$H$15)*(1-$H$16),0)</f>
        <v>364881</v>
      </c>
      <c r="T32" s="165">
        <f>ROUND(T86*Содержание!$H$8*(1+$H$14)*(1-$H$15)*(1-$H$16),0)</f>
        <v>371294</v>
      </c>
      <c r="U32" s="165">
        <f>ROUND(U86*Содержание!$H$8*(1+$H$14)*(1-$H$15)*(1-$H$16),0)</f>
        <v>389116</v>
      </c>
      <c r="V32" s="165">
        <f>ROUND(V86*Содержание!$H$8*(1+$H$14)*(1-$H$15)*(1-$H$16),0)</f>
        <v>396009</v>
      </c>
      <c r="W32" s="165">
        <f>ROUND(W86*Содержание!$H$8*(1+$H$14)*(1-$H$15)*(1-$H$16),0)</f>
        <v>405395</v>
      </c>
      <c r="X32" s="165">
        <f>ROUND(X86*Содержание!$H$8*(1+$H$14)*(1-$H$15)*(1-$H$16),0)</f>
        <v>410623</v>
      </c>
      <c r="Y32" s="165">
        <f>ROUND(Y86*Содержание!$H$8*(1+$H$14)*(1-$H$15)*(1-$H$16),0)</f>
        <v>424762</v>
      </c>
      <c r="Z32" s="165">
        <f>ROUND(Z86*Содержание!$H$8*(1+$H$14)*(1-$H$15)*(1-$H$16),0)</f>
        <v>429395</v>
      </c>
      <c r="AA32" s="165">
        <f>ROUND(AA86*Содержание!$H$8*(1+$H$14)*(1-$H$15)*(1-$H$16),0)</f>
        <v>431890</v>
      </c>
      <c r="AB32" s="165">
        <f>ROUND(AB86*Содержание!$H$8*(1+$H$14)*(1-$H$15)*(1-$H$16),0)</f>
        <v>439140</v>
      </c>
      <c r="AC32" s="165">
        <f>ROUND(AC86*Содержание!$H$8*(1+$H$14)*(1-$H$15)*(1-$H$16),0)</f>
        <v>446504</v>
      </c>
      <c r="AD32" s="165">
        <f>ROUND(AD86*Содержание!$H$8*(1+$H$14)*(1-$H$15)*(1-$H$16),0)</f>
        <v>453040</v>
      </c>
      <c r="AE32" s="165">
        <f>ROUND(AE86*Содержание!$H$8*(1+$H$14)*(1-$H$15)*(1-$H$16),0)</f>
        <v>460406</v>
      </c>
      <c r="AF32" s="165">
        <f>ROUND(AF86*Содержание!$H$8*(1+$H$14)*(1-$H$15)*(1-$H$16),0)</f>
        <v>474545</v>
      </c>
      <c r="AG32" s="165">
        <f>ROUND(AG86*Содержание!$H$8*(1+$H$14)*(1-$H$15)*(1-$H$16),0)</f>
        <v>481792</v>
      </c>
      <c r="AH32" s="165">
        <f>ROUND(AH86*Содержание!$H$8*(1+$H$14)*(1-$H$15)*(1-$H$16),0)</f>
        <v>509714</v>
      </c>
      <c r="AI32" s="165">
        <f>ROUND(AI86*Содержание!$H$8*(1+$H$14)*(1-$H$15)*(1-$H$16),0)</f>
        <v>515418</v>
      </c>
      <c r="AJ32" s="165">
        <f>ROUND(AJ86*Содержание!$H$8*(1+$H$14)*(1-$H$15)*(1-$H$16),0)</f>
        <v>524566</v>
      </c>
      <c r="AK32" s="165">
        <f>ROUND(AK86*Содержание!$H$8*(1+$H$14)*(1-$H$15)*(1-$H$16),0)</f>
        <v>537278</v>
      </c>
      <c r="AL32" s="165">
        <f>ROUND(AL86*Содержание!$H$8*(1+$H$14)*(1-$H$15)*(1-$H$16),0)</f>
        <v>545120</v>
      </c>
      <c r="AM32" s="165">
        <f>ROUND(AM86*Содержание!$H$8*(1+$H$14)*(1-$H$15)*(1-$H$16),0)</f>
        <v>631618</v>
      </c>
      <c r="AN32" s="165">
        <f>ROUND(AN86*Содержание!$H$8*(1+$H$14)*(1-$H$15)*(1-$H$16),0)</f>
        <v>633401</v>
      </c>
      <c r="AO32" s="165">
        <f>ROUND(AO86*Содержание!$H$8*(1+$H$14)*(1-$H$15)*(1-$H$16),0)</f>
        <v>635658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45">
        <v>3375</v>
      </c>
      <c r="B33" s="165">
        <f>ROUND(B87*Содержание!$H$8*(1+$H$14)*(1-$H$15)*(1-$H$16),0)</f>
        <v>201865</v>
      </c>
      <c r="C33" s="165">
        <f>ROUND(C87*Содержание!$H$8*(1+$H$14)*(1-$H$15)*(1-$H$16),0)</f>
        <v>210182</v>
      </c>
      <c r="D33" s="165">
        <f>ROUND(D87*Содержание!$H$8*(1+$H$14)*(1-$H$15)*(1-$H$16),0)</f>
        <v>217430</v>
      </c>
      <c r="E33" s="165">
        <f>ROUND(E87*Содержание!$H$8*(1+$H$14)*(1-$H$15)*(1-$H$16),0)</f>
        <v>228836</v>
      </c>
      <c r="F33" s="165">
        <f>ROUND(F87*Содержание!$H$8*(1+$H$14)*(1-$H$15)*(1-$H$16),0)</f>
        <v>237392</v>
      </c>
      <c r="G33" s="165">
        <f>ROUND(G87*Содержание!$H$8*(1+$H$14)*(1-$H$15)*(1-$H$16),0)</f>
        <v>252123</v>
      </c>
      <c r="H33" s="165">
        <f>ROUND(H87*Содержание!$H$8*(1+$H$14)*(1-$H$15)*(1-$H$16),0)</f>
        <v>257827</v>
      </c>
      <c r="I33" s="165">
        <f>ROUND(I87*Содержание!$H$8*(1+$H$14)*(1-$H$15)*(1-$H$16),0)</f>
        <v>271372</v>
      </c>
      <c r="J33" s="165">
        <f>ROUND(J87*Содержание!$H$8*(1+$H$14)*(1-$H$15)*(1-$H$16),0)</f>
        <v>285274</v>
      </c>
      <c r="K33" s="165">
        <f>ROUND(K87*Содержание!$H$8*(1+$H$14)*(1-$H$15)*(1-$H$16),0)</f>
        <v>290857</v>
      </c>
      <c r="L33" s="165">
        <f>ROUND(L87*Содержание!$H$8*(1+$H$14)*(1-$H$15)*(1-$H$16),0)</f>
        <v>295609</v>
      </c>
      <c r="M33" s="165">
        <f>ROUND(M87*Содержание!$H$8*(1+$H$14)*(1-$H$15)*(1-$H$16),0)</f>
        <v>310463</v>
      </c>
      <c r="N33" s="165">
        <f>ROUND(N87*Содержание!$H$8*(1+$H$14)*(1-$H$15)*(1-$H$16),0)</f>
        <v>318065</v>
      </c>
      <c r="O33" s="165">
        <f>ROUND(O87*Содержание!$H$8*(1+$H$14)*(1-$H$15)*(1-$H$16),0)</f>
        <v>334581</v>
      </c>
      <c r="P33" s="165">
        <f>ROUND(P87*Содержание!$H$8*(1+$H$14)*(1-$H$15)*(1-$H$16),0)</f>
        <v>339452</v>
      </c>
      <c r="Q33" s="165">
        <f>ROUND(Q87*Содержание!$H$8*(1+$H$14)*(1-$H$15)*(1-$H$16),0)</f>
        <v>354423</v>
      </c>
      <c r="R33" s="165">
        <f>ROUND(R87*Содержание!$H$8*(1+$H$14)*(1-$H$15)*(1-$H$16),0)</f>
        <v>363336</v>
      </c>
      <c r="S33" s="165">
        <f>ROUND(S87*Содержание!$H$8*(1+$H$14)*(1-$H$15)*(1-$H$16),0)</f>
        <v>370700</v>
      </c>
      <c r="T33" s="165">
        <f>ROUND(T87*Содержание!$H$8*(1+$H$14)*(1-$H$15)*(1-$H$16),0)</f>
        <v>377116</v>
      </c>
      <c r="U33" s="165">
        <f>ROUND(U87*Содержание!$H$8*(1+$H$14)*(1-$H$15)*(1-$H$16),0)</f>
        <v>394938</v>
      </c>
      <c r="V33" s="165">
        <f>ROUND(V87*Содержание!$H$8*(1+$H$14)*(1-$H$15)*(1-$H$16),0)</f>
        <v>401593</v>
      </c>
      <c r="W33" s="165">
        <f>ROUND(W87*Содержание!$H$8*(1+$H$14)*(1-$H$15)*(1-$H$16),0)</f>
        <v>411336</v>
      </c>
      <c r="X33" s="165">
        <f>ROUND(X87*Содержание!$H$8*(1+$H$14)*(1-$H$15)*(1-$H$16),0)</f>
        <v>425474</v>
      </c>
      <c r="Y33" s="165">
        <f>ROUND(Y87*Содержание!$H$8*(1+$H$14)*(1-$H$15)*(1-$H$16),0)</f>
        <v>430939</v>
      </c>
      <c r="Z33" s="165">
        <f>ROUND(Z87*Содержание!$H$8*(1+$H$14)*(1-$H$15)*(1-$H$16),0)</f>
        <v>440207</v>
      </c>
      <c r="AA33" s="165">
        <f>ROUND(AA87*Содержание!$H$8*(1+$H$14)*(1-$H$15)*(1-$H$16),0)</f>
        <v>454229</v>
      </c>
      <c r="AB33" s="165">
        <f>ROUND(AB87*Содержание!$H$8*(1+$H$14)*(1-$H$15)*(1-$H$16),0)</f>
        <v>462306</v>
      </c>
      <c r="AC33" s="165">
        <f>ROUND(AC87*Содержание!$H$8*(1+$H$14)*(1-$H$15)*(1-$H$16),0)</f>
        <v>470148</v>
      </c>
      <c r="AD33" s="165">
        <f>ROUND(AD87*Содержание!$H$8*(1+$H$14)*(1-$H$15)*(1-$H$16),0)</f>
        <v>476919</v>
      </c>
      <c r="AE33" s="165">
        <f>ROUND(AE87*Содержание!$H$8*(1+$H$14)*(1-$H$15)*(1-$H$16),0)</f>
        <v>484884</v>
      </c>
      <c r="AF33" s="165">
        <f>ROUND(AF87*Содержание!$H$8*(1+$H$14)*(1-$H$15)*(1-$H$16),0)</f>
        <v>509358</v>
      </c>
      <c r="AG33" s="165">
        <f>ROUND(AG87*Содержание!$H$8*(1+$H$14)*(1-$H$15)*(1-$H$16),0)</f>
        <v>512207</v>
      </c>
      <c r="AH33" s="165">
        <f>ROUND(AH87*Содержание!$H$8*(1+$H$14)*(1-$H$15)*(1-$H$16),0)</f>
        <v>524684</v>
      </c>
      <c r="AI33" s="165">
        <f>ROUND(AI87*Содержание!$H$8*(1+$H$14)*(1-$H$15)*(1-$H$16),0)</f>
        <v>539892</v>
      </c>
      <c r="AJ33" s="165">
        <f>ROUND(AJ87*Содержание!$H$8*(1+$H$14)*(1-$H$15)*(1-$H$16),0)</f>
        <v>556526</v>
      </c>
      <c r="AK33" s="165">
        <f>ROUND(AK87*Содержание!$H$8*(1+$H$14)*(1-$H$15)*(1-$H$16),0)</f>
        <v>563299</v>
      </c>
      <c r="AL33" s="165">
        <f>ROUND(AL87*Содержание!$H$8*(1+$H$14)*(1-$H$15)*(1-$H$16),0)</f>
        <v>619380</v>
      </c>
      <c r="AM33" s="165">
        <f>ROUND(AM87*Содержание!$H$8*(1+$H$14)*(1-$H$15)*(1-$H$16),0)</f>
        <v>631735</v>
      </c>
      <c r="AN33" s="165">
        <f>ROUND(AN87*Содержание!$H$8*(1+$H$14)*(1-$H$15)*(1-$H$16),0)</f>
        <v>634587</v>
      </c>
      <c r="AO33" s="165">
        <f>ROUND(AO87*Содержание!$H$8*(1+$H$14)*(1-$H$15)*(1-$H$16),0)</f>
        <v>649795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45">
        <v>3500</v>
      </c>
      <c r="B34" s="165">
        <f>ROUND(B88*Содержание!$H$8*(1+$H$14)*(1-$H$15)*(1-$H$16),0)</f>
        <v>206143</v>
      </c>
      <c r="C34" s="165">
        <f>ROUND(C88*Содержание!$H$8*(1+$H$14)*(1-$H$15)*(1-$H$16),0)</f>
        <v>220876</v>
      </c>
      <c r="D34" s="165">
        <f>ROUND(D88*Содержание!$H$8*(1+$H$14)*(1-$H$15)*(1-$H$16),0)</f>
        <v>226342</v>
      </c>
      <c r="E34" s="165">
        <f>ROUND(E88*Содержание!$H$8*(1+$H$14)*(1-$H$15)*(1-$H$16),0)</f>
        <v>245588</v>
      </c>
      <c r="F34" s="165">
        <f>ROUND(F88*Содержание!$H$8*(1+$H$14)*(1-$H$15)*(1-$H$16),0)</f>
        <v>254619</v>
      </c>
      <c r="G34" s="165">
        <f>ROUND(G88*Содержание!$H$8*(1+$H$14)*(1-$H$15)*(1-$H$16),0)</f>
        <v>262936</v>
      </c>
      <c r="H34" s="165">
        <f>ROUND(H88*Содержание!$H$8*(1+$H$14)*(1-$H$15)*(1-$H$16),0)</f>
        <v>268046</v>
      </c>
      <c r="I34" s="165">
        <f>ROUND(I88*Содержание!$H$8*(1+$H$14)*(1-$H$15)*(1-$H$16),0)</f>
        <v>280759</v>
      </c>
      <c r="J34" s="165">
        <f>ROUND(J88*Содержание!$H$8*(1+$H$14)*(1-$H$15)*(1-$H$16),0)</f>
        <v>295967</v>
      </c>
      <c r="K34" s="165">
        <f>ROUND(K88*Содержание!$H$8*(1+$H$14)*(1-$H$15)*(1-$H$16),0)</f>
        <v>301908</v>
      </c>
      <c r="L34" s="165">
        <f>ROUND(L88*Содержание!$H$8*(1+$H$14)*(1-$H$15)*(1-$H$16),0)</f>
        <v>308444</v>
      </c>
      <c r="M34" s="165">
        <f>ROUND(M88*Содержание!$H$8*(1+$H$14)*(1-$H$15)*(1-$H$16),0)</f>
        <v>323769</v>
      </c>
      <c r="N34" s="165">
        <f>ROUND(N88*Содержание!$H$8*(1+$H$14)*(1-$H$15)*(1-$H$16),0)</f>
        <v>332323</v>
      </c>
      <c r="O34" s="165">
        <f>ROUND(O88*Содержание!$H$8*(1+$H$14)*(1-$H$15)*(1-$H$16),0)</f>
        <v>350502</v>
      </c>
      <c r="P34" s="165">
        <f>ROUND(P88*Содержание!$H$8*(1+$H$14)*(1-$H$15)*(1-$H$16),0)</f>
        <v>356799</v>
      </c>
      <c r="Q34" s="165">
        <f>ROUND(Q88*Содержание!$H$8*(1+$H$14)*(1-$H$15)*(1-$H$16),0)</f>
        <v>373551</v>
      </c>
      <c r="R34" s="165">
        <f>ROUND(R88*Содержание!$H$8*(1+$H$14)*(1-$H$15)*(1-$H$16),0)</f>
        <v>382108</v>
      </c>
      <c r="S34" s="165">
        <f>ROUND(S88*Содержание!$H$8*(1+$H$14)*(1-$H$15)*(1-$H$16),0)</f>
        <v>388762</v>
      </c>
      <c r="T34" s="165">
        <f>ROUND(T88*Содержание!$H$8*(1+$H$14)*(1-$H$15)*(1-$H$16),0)</f>
        <v>394938</v>
      </c>
      <c r="U34" s="165">
        <f>ROUND(U88*Содержание!$H$8*(1+$H$14)*(1-$H$15)*(1-$H$16),0)</f>
        <v>413235</v>
      </c>
      <c r="V34" s="165">
        <f>ROUND(V88*Содержание!$H$8*(1+$H$14)*(1-$H$15)*(1-$H$16),0)</f>
        <v>417989</v>
      </c>
      <c r="W34" s="165">
        <f>ROUND(W88*Содержание!$H$8*(1+$H$14)*(1-$H$15)*(1-$H$16),0)</f>
        <v>435217</v>
      </c>
      <c r="X34" s="165">
        <f>ROUND(X88*Содержание!$H$8*(1+$H$14)*(1-$H$15)*(1-$H$16),0)</f>
        <v>440565</v>
      </c>
      <c r="Y34" s="165">
        <f>ROUND(Y88*Содержание!$H$8*(1+$H$14)*(1-$H$15)*(1-$H$16),0)</f>
        <v>446623</v>
      </c>
      <c r="Z34" s="165">
        <f>ROUND(Z88*Содержание!$H$8*(1+$H$14)*(1-$H$15)*(1-$H$16),0)</f>
        <v>451615</v>
      </c>
      <c r="AA34" s="165">
        <f>ROUND(AA88*Содержание!$H$8*(1+$H$14)*(1-$H$15)*(1-$H$16),0)</f>
        <v>466704</v>
      </c>
      <c r="AB34" s="165">
        <f>ROUND(AB88*Содержание!$H$8*(1+$H$14)*(1-$H$15)*(1-$H$16),0)</f>
        <v>474545</v>
      </c>
      <c r="AC34" s="165">
        <f>ROUND(AC88*Содержание!$H$8*(1+$H$14)*(1-$H$15)*(1-$H$16),0)</f>
        <v>482504</v>
      </c>
      <c r="AD34" s="165">
        <f>ROUND(AD88*Содержание!$H$8*(1+$H$14)*(1-$H$15)*(1-$H$16),0)</f>
        <v>501516</v>
      </c>
      <c r="AE34" s="165">
        <f>ROUND(AE88*Содержание!$H$8*(1+$H$14)*(1-$H$15)*(1-$H$16),0)</f>
        <v>504604</v>
      </c>
      <c r="AF34" s="165">
        <f>ROUND(AF88*Содержание!$H$8*(1+$H$14)*(1-$H$15)*(1-$H$16),0)</f>
        <v>515653</v>
      </c>
      <c r="AG34" s="165">
        <f>ROUND(AG88*Содержание!$H$8*(1+$H$14)*(1-$H$15)*(1-$H$16),0)</f>
        <v>520764</v>
      </c>
      <c r="AH34" s="165">
        <f>ROUND(AH88*Содержание!$H$8*(1+$H$14)*(1-$H$15)*(1-$H$16),0)</f>
        <v>539061</v>
      </c>
      <c r="AI34" s="165">
        <f>ROUND(AI88*Содержание!$H$8*(1+$H$14)*(1-$H$15)*(1-$H$16),0)</f>
        <v>558784</v>
      </c>
      <c r="AJ34" s="165">
        <f>ROUND(AJ88*Содержание!$H$8*(1+$H$14)*(1-$H$15)*(1-$H$16),0)</f>
        <v>571141</v>
      </c>
      <c r="AK34" s="165">
        <f>ROUND(AK88*Содержание!$H$8*(1+$H$14)*(1-$H$15)*(1-$H$16),0)</f>
        <v>621636</v>
      </c>
      <c r="AL34" s="165">
        <f>ROUND(AL88*Содержание!$H$8*(1+$H$14)*(1-$H$15)*(1-$H$16),0)</f>
        <v>632329</v>
      </c>
      <c r="AM34" s="165">
        <f>ROUND(AM88*Содержание!$H$8*(1+$H$14)*(1-$H$15)*(1-$H$16),0)</f>
        <v>652053</v>
      </c>
      <c r="AN34" s="165">
        <f>ROUND(AN88*Содержание!$H$8*(1+$H$14)*(1-$H$15)*(1-$H$16),0)</f>
        <v>653123</v>
      </c>
      <c r="AO34" s="165">
        <f>ROUND(AO88*Содержание!$H$8*(1+$H$14)*(1-$H$15)*(1-$H$16),0)</f>
        <v>659538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45">
        <v>3625</v>
      </c>
      <c r="B35" s="165">
        <f>ROUND(B89*Содержание!$H$8*(1+$H$14)*(1-$H$15)*(1-$H$16),0)</f>
        <v>216717</v>
      </c>
      <c r="C35" s="165">
        <f>ROUND(C89*Содержание!$H$8*(1+$H$14)*(1-$H$15)*(1-$H$16),0)</f>
        <v>223964</v>
      </c>
      <c r="D35" s="165">
        <f>ROUND(D89*Содержание!$H$8*(1+$H$14)*(1-$H$15)*(1-$H$16),0)</f>
        <v>228480</v>
      </c>
      <c r="E35" s="165">
        <f>ROUND(E89*Содержание!$H$8*(1+$H$14)*(1-$H$15)*(1-$H$16),0)</f>
        <v>247845</v>
      </c>
      <c r="F35" s="165">
        <f>ROUND(F89*Содержание!$H$8*(1+$H$14)*(1-$H$15)*(1-$H$16),0)</f>
        <v>256639</v>
      </c>
      <c r="G35" s="165">
        <f>ROUND(G89*Содержание!$H$8*(1+$H$14)*(1-$H$15)*(1-$H$16),0)</f>
        <v>265074</v>
      </c>
      <c r="H35" s="165">
        <f>ROUND(H89*Содержание!$H$8*(1+$H$14)*(1-$H$15)*(1-$H$16),0)</f>
        <v>279333</v>
      </c>
      <c r="I35" s="165">
        <f>ROUND(I89*Содержание!$H$8*(1+$H$14)*(1-$H$15)*(1-$H$16),0)</f>
        <v>292879</v>
      </c>
      <c r="J35" s="165">
        <f>ROUND(J89*Содержание!$H$8*(1+$H$14)*(1-$H$15)*(1-$H$16),0)</f>
        <v>309274</v>
      </c>
      <c r="K35" s="165">
        <f>ROUND(K89*Содержание!$H$8*(1+$H$14)*(1-$H$15)*(1-$H$16),0)</f>
        <v>316167</v>
      </c>
      <c r="L35" s="165">
        <f>ROUND(L89*Содержание!$H$8*(1+$H$14)*(1-$H$15)*(1-$H$16),0)</f>
        <v>321868</v>
      </c>
      <c r="M35" s="165">
        <f>ROUND(M89*Содержание!$H$8*(1+$H$14)*(1-$H$15)*(1-$H$16),0)</f>
        <v>337552</v>
      </c>
      <c r="N35" s="165">
        <f>ROUND(N89*Содержание!$H$8*(1+$H$14)*(1-$H$15)*(1-$H$16),0)</f>
        <v>347175</v>
      </c>
      <c r="O35" s="165">
        <f>ROUND(O89*Содержание!$H$8*(1+$H$14)*(1-$H$15)*(1-$H$16),0)</f>
        <v>365828</v>
      </c>
      <c r="P35" s="165">
        <f>ROUND(P89*Содержание!$H$8*(1+$H$14)*(1-$H$15)*(1-$H$16),0)</f>
        <v>372245</v>
      </c>
      <c r="Q35" s="165">
        <f>ROUND(Q89*Содержание!$H$8*(1+$H$14)*(1-$H$15)*(1-$H$16),0)</f>
        <v>378424</v>
      </c>
      <c r="R35" s="165">
        <f>ROUND(R89*Содержание!$H$8*(1+$H$14)*(1-$H$15)*(1-$H$16),0)</f>
        <v>398622</v>
      </c>
      <c r="S35" s="165">
        <f>ROUND(S89*Содержание!$H$8*(1+$H$14)*(1-$H$15)*(1-$H$16),0)</f>
        <v>405633</v>
      </c>
      <c r="T35" s="165">
        <f>ROUND(T89*Содержание!$H$8*(1+$H$14)*(1-$H$15)*(1-$H$16),0)</f>
        <v>411811</v>
      </c>
      <c r="U35" s="165">
        <f>ROUND(U89*Содержание!$H$8*(1+$H$14)*(1-$H$15)*(1-$H$16),0)</f>
        <v>417634</v>
      </c>
      <c r="V35" s="165">
        <f>ROUND(V89*Содержание!$H$8*(1+$H$14)*(1-$H$15)*(1-$H$16),0)</f>
        <v>436167</v>
      </c>
      <c r="W35" s="165">
        <f>ROUND(W89*Содержание!$H$8*(1+$H$14)*(1-$H$15)*(1-$H$16),0)</f>
        <v>449474</v>
      </c>
      <c r="X35" s="165">
        <f>ROUND(X89*Содержание!$H$8*(1+$H$14)*(1-$H$15)*(1-$H$16),0)</f>
        <v>459932</v>
      </c>
      <c r="Y35" s="165">
        <f>ROUND(Y89*Содержание!$H$8*(1+$H$14)*(1-$H$15)*(1-$H$16),0)</f>
        <v>465278</v>
      </c>
      <c r="Z35" s="165">
        <f>ROUND(Z89*Содержание!$H$8*(1+$H$14)*(1-$H$15)*(1-$H$16),0)</f>
        <v>477634</v>
      </c>
      <c r="AA35" s="165">
        <f>ROUND(AA89*Содержание!$H$8*(1+$H$14)*(1-$H$15)*(1-$H$16),0)</f>
        <v>494506</v>
      </c>
      <c r="AB35" s="165">
        <f>ROUND(AB89*Содержание!$H$8*(1+$H$14)*(1-$H$15)*(1-$H$16),0)</f>
        <v>503061</v>
      </c>
      <c r="AC35" s="165">
        <f>ROUND(AC89*Содержание!$H$8*(1+$H$14)*(1-$H$15)*(1-$H$16),0)</f>
        <v>522308</v>
      </c>
      <c r="AD35" s="165">
        <f>ROUND(AD89*Содержание!$H$8*(1+$H$14)*(1-$H$15)*(1-$H$16),0)</f>
        <v>522905</v>
      </c>
      <c r="AE35" s="165">
        <f>ROUND(AE89*Содержание!$H$8*(1+$H$14)*(1-$H$15)*(1-$H$16),0)</f>
        <v>540249</v>
      </c>
      <c r="AF35" s="165">
        <f>ROUND(AF89*Содержание!$H$8*(1+$H$14)*(1-$H$15)*(1-$H$16),0)</f>
        <v>546308</v>
      </c>
      <c r="AG35" s="165">
        <f>ROUND(AG89*Содержание!$H$8*(1+$H$14)*(1-$H$15)*(1-$H$16),0)</f>
        <v>554270</v>
      </c>
      <c r="AH35" s="165">
        <f>ROUND(AH89*Содержание!$H$8*(1+$H$14)*(1-$H$15)*(1-$H$16),0)</f>
        <v>578151</v>
      </c>
      <c r="AI35" s="165">
        <f>ROUND(AI89*Содержание!$H$8*(1+$H$14)*(1-$H$15)*(1-$H$16),0)</f>
        <v>651340</v>
      </c>
      <c r="AJ35" s="165">
        <f>ROUND(AJ89*Содержание!$H$8*(1+$H$14)*(1-$H$15)*(1-$H$16),0)</f>
        <v>661915</v>
      </c>
      <c r="AK35" s="165">
        <f>ROUND(AK89*Содержание!$H$8*(1+$H$14)*(1-$H$15)*(1-$H$16),0)</f>
        <v>664648</v>
      </c>
      <c r="AL35" s="165">
        <f>ROUND(AL89*Содержание!$H$8*(1+$H$14)*(1-$H$15)*(1-$H$16),0)</f>
        <v>667143</v>
      </c>
      <c r="AM35" s="165">
        <f>ROUND(AM89*Содержание!$H$8*(1+$H$14)*(1-$H$15)*(1-$H$16),0)</f>
        <v>672252</v>
      </c>
      <c r="AN35" s="165">
        <f>ROUND(AN89*Содержание!$H$8*(1+$H$14)*(1-$H$15)*(1-$H$16),0)</f>
        <v>708847</v>
      </c>
      <c r="AO35" s="165">
        <f>ROUND(AO89*Содержание!$H$8*(1+$H$14)*(1-$H$15)*(1-$H$16),0)</f>
        <v>715263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45">
        <v>3750</v>
      </c>
      <c r="B36" s="165">
        <f>ROUND(B90*Содержание!$H$8*(1+$H$14)*(1-$H$15)*(1-$H$16),0)</f>
        <v>222062</v>
      </c>
      <c r="C36" s="165">
        <f>ROUND(C90*Содержание!$H$8*(1+$H$14)*(1-$H$15)*(1-$H$16),0)</f>
        <v>235251</v>
      </c>
      <c r="D36" s="165">
        <f>ROUND(D90*Содержание!$H$8*(1+$H$14)*(1-$H$15)*(1-$H$16),0)</f>
        <v>244044</v>
      </c>
      <c r="E36" s="165">
        <f>ROUND(E90*Содержание!$H$8*(1+$H$14)*(1-$H$15)*(1-$H$16),0)</f>
        <v>262579</v>
      </c>
      <c r="F36" s="165">
        <f>ROUND(F90*Содержание!$H$8*(1+$H$14)*(1-$H$15)*(1-$H$16),0)</f>
        <v>273036</v>
      </c>
      <c r="G36" s="165">
        <f>ROUND(G90*Содержание!$H$8*(1+$H$14)*(1-$H$15)*(1-$H$16),0)</f>
        <v>278739</v>
      </c>
      <c r="H36" s="165">
        <f>ROUND(H90*Содержание!$H$8*(1+$H$14)*(1-$H$15)*(1-$H$16),0)</f>
        <v>290502</v>
      </c>
      <c r="I36" s="165">
        <f>ROUND(I90*Содержание!$H$8*(1+$H$14)*(1-$H$15)*(1-$H$16),0)</f>
        <v>302857</v>
      </c>
      <c r="J36" s="165">
        <f>ROUND(J90*Содержание!$H$8*(1+$H$14)*(1-$H$15)*(1-$H$16),0)</f>
        <v>319492</v>
      </c>
      <c r="K36" s="165">
        <f>ROUND(K90*Содержание!$H$8*(1+$H$14)*(1-$H$15)*(1-$H$16),0)</f>
        <v>325908</v>
      </c>
      <c r="L36" s="165">
        <f>ROUND(L90*Содержание!$H$8*(1+$H$14)*(1-$H$15)*(1-$H$16),0)</f>
        <v>333868</v>
      </c>
      <c r="M36" s="165">
        <f>ROUND(M90*Содержание!$H$8*(1+$H$14)*(1-$H$15)*(1-$H$16),0)</f>
        <v>342066</v>
      </c>
      <c r="N36" s="165">
        <f>ROUND(N90*Содержание!$H$8*(1+$H$14)*(1-$H$15)*(1-$H$16),0)</f>
        <v>364881</v>
      </c>
      <c r="O36" s="165">
        <f>ROUND(O90*Содержание!$H$8*(1+$H$14)*(1-$H$15)*(1-$H$16),0)</f>
        <v>375334</v>
      </c>
      <c r="P36" s="165">
        <f>ROUND(P90*Содержание!$H$8*(1+$H$14)*(1-$H$15)*(1-$H$16),0)</f>
        <v>381515</v>
      </c>
      <c r="Q36" s="165">
        <f>ROUND(Q90*Содержание!$H$8*(1+$H$14)*(1-$H$15)*(1-$H$16),0)</f>
        <v>395416</v>
      </c>
      <c r="R36" s="165">
        <f>ROUND(R90*Содержание!$H$8*(1+$H$14)*(1-$H$15)*(1-$H$16),0)</f>
        <v>404206</v>
      </c>
      <c r="S36" s="165">
        <f>ROUND(S90*Содержание!$H$8*(1+$H$14)*(1-$H$15)*(1-$H$16),0)</f>
        <v>404681</v>
      </c>
      <c r="T36" s="165">
        <f>ROUND(T90*Содержание!$H$8*(1+$H$14)*(1-$H$15)*(1-$H$16),0)</f>
        <v>410859</v>
      </c>
      <c r="U36" s="165">
        <f>ROUND(U90*Содержание!$H$8*(1+$H$14)*(1-$H$15)*(1-$H$16),0)</f>
        <v>429870</v>
      </c>
      <c r="V36" s="165">
        <f>ROUND(V90*Содержание!$H$8*(1+$H$14)*(1-$H$15)*(1-$H$16),0)</f>
        <v>435217</v>
      </c>
      <c r="W36" s="165">
        <f>ROUND(W90*Содержание!$H$8*(1+$H$14)*(1-$H$15)*(1-$H$16),0)</f>
        <v>453398</v>
      </c>
      <c r="X36" s="165">
        <f>ROUND(X90*Содержание!$H$8*(1+$H$14)*(1-$H$15)*(1-$H$16),0)</f>
        <v>459574</v>
      </c>
      <c r="Y36" s="165">
        <f>ROUND(Y90*Содержание!$H$8*(1+$H$14)*(1-$H$15)*(1-$H$16),0)</f>
        <v>484644</v>
      </c>
      <c r="Z36" s="165">
        <f>ROUND(Z90*Содержание!$H$8*(1+$H$14)*(1-$H$15)*(1-$H$16),0)</f>
        <v>475138</v>
      </c>
      <c r="AA36" s="165">
        <f>ROUND(AA90*Содержание!$H$8*(1+$H$14)*(1-$H$15)*(1-$H$16),0)</f>
        <v>501870</v>
      </c>
      <c r="AB36" s="165">
        <f>ROUND(AB90*Содержание!$H$8*(1+$H$14)*(1-$H$15)*(1-$H$16),0)</f>
        <v>510071</v>
      </c>
      <c r="AC36" s="165">
        <f>ROUND(AC90*Содержание!$H$8*(1+$H$14)*(1-$H$15)*(1-$H$16),0)</f>
        <v>510901</v>
      </c>
      <c r="AD36" s="165">
        <f>ROUND(AD90*Содержание!$H$8*(1+$H$14)*(1-$H$15)*(1-$H$16),0)</f>
        <v>516012</v>
      </c>
      <c r="AE36" s="165">
        <f>ROUND(AE90*Содержание!$H$8*(1+$H$14)*(1-$H$15)*(1-$H$16),0)</f>
        <v>524684</v>
      </c>
      <c r="AF36" s="165">
        <f>ROUND(AF90*Содержание!$H$8*(1+$H$14)*(1-$H$15)*(1-$H$16),0)</f>
        <v>542149</v>
      </c>
      <c r="AG36" s="165">
        <f>ROUND(AG90*Содержание!$H$8*(1+$H$14)*(1-$H$15)*(1-$H$16),0)</f>
        <v>551299</v>
      </c>
      <c r="AH36" s="165">
        <f>ROUND(AH90*Содержание!$H$8*(1+$H$14)*(1-$H$15)*(1-$H$16),0)</f>
        <v>634112</v>
      </c>
      <c r="AI36" s="165">
        <f>ROUND(AI90*Содержание!$H$8*(1+$H$14)*(1-$H$15)*(1-$H$16),0)</f>
        <v>635658</v>
      </c>
      <c r="AJ36" s="165">
        <f>ROUND(AJ90*Содержание!$H$8*(1+$H$14)*(1-$H$15)*(1-$H$16),0)</f>
        <v>646708</v>
      </c>
      <c r="AK36" s="165">
        <f>ROUND(AK90*Содержание!$H$8*(1+$H$14)*(1-$H$15)*(1-$H$16),0)</f>
        <v>653717</v>
      </c>
      <c r="AL36" s="165">
        <f>ROUND(AL90*Содержание!$H$8*(1+$H$14)*(1-$H$15)*(1-$H$16),0)</f>
        <v>659538</v>
      </c>
      <c r="AM36" s="165">
        <f>ROUND(AM90*Содержание!$H$8*(1+$H$14)*(1-$H$15)*(1-$H$16),0)</f>
        <v>690313</v>
      </c>
      <c r="AN36" s="165">
        <f>ROUND(AN90*Содержание!$H$8*(1+$H$14)*(1-$H$15)*(1-$H$16),0)</f>
        <v>691379</v>
      </c>
      <c r="AO36" s="165">
        <f>ROUND(AO90*Содержание!$H$8*(1+$H$14)*(1-$H$15)*(1-$H$16),0)</f>
        <v>694350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45">
        <v>3875</v>
      </c>
      <c r="B37" s="165">
        <f>ROUND(B91*Содержание!$H$8*(1+$H$14)*(1-$H$15)*(1-$H$16),0)</f>
        <v>227054</v>
      </c>
      <c r="C37" s="165">
        <f>ROUND(C91*Содержание!$H$8*(1+$H$14)*(1-$H$15)*(1-$H$16),0)</f>
        <v>240125</v>
      </c>
      <c r="D37" s="165">
        <f>ROUND(D91*Содержание!$H$8*(1+$H$14)*(1-$H$15)*(1-$H$16),0)</f>
        <v>251291</v>
      </c>
      <c r="E37" s="165">
        <f>ROUND(E91*Содержание!$H$8*(1+$H$14)*(1-$H$15)*(1-$H$16),0)</f>
        <v>264719</v>
      </c>
      <c r="F37" s="165">
        <f>ROUND(F91*Содержание!$H$8*(1+$H$14)*(1-$H$15)*(1-$H$16),0)</f>
        <v>276363</v>
      </c>
      <c r="G37" s="165">
        <f>ROUND(G91*Содержание!$H$8*(1+$H$14)*(1-$H$15)*(1-$H$16),0)</f>
        <v>289192</v>
      </c>
      <c r="H37" s="165">
        <f>ROUND(H91*Содержание!$H$8*(1+$H$14)*(1-$H$15)*(1-$H$16),0)</f>
        <v>294183</v>
      </c>
      <c r="I37" s="165">
        <f>ROUND(I91*Содержание!$H$8*(1+$H$14)*(1-$H$15)*(1-$H$16),0)</f>
        <v>314857</v>
      </c>
      <c r="J37" s="165">
        <f>ROUND(J91*Содержание!$H$8*(1+$H$14)*(1-$H$15)*(1-$H$16),0)</f>
        <v>322700</v>
      </c>
      <c r="K37" s="165">
        <f>ROUND(K91*Содержание!$H$8*(1+$H$14)*(1-$H$15)*(1-$H$16),0)</f>
        <v>329829</v>
      </c>
      <c r="L37" s="165">
        <f>ROUND(L91*Содержание!$H$8*(1+$H$14)*(1-$H$15)*(1-$H$16),0)</f>
        <v>337671</v>
      </c>
      <c r="M37" s="165">
        <f>ROUND(M91*Содержание!$H$8*(1+$H$14)*(1-$H$15)*(1-$H$16),0)</f>
        <v>356564</v>
      </c>
      <c r="N37" s="165">
        <f>ROUND(N91*Содержание!$H$8*(1+$H$14)*(1-$H$15)*(1-$H$16),0)</f>
        <v>368799</v>
      </c>
      <c r="O37" s="165">
        <f>ROUND(O91*Содержание!$H$8*(1+$H$14)*(1-$H$15)*(1-$H$16),0)</f>
        <v>379850</v>
      </c>
      <c r="P37" s="165">
        <f>ROUND(P91*Содержание!$H$8*(1+$H$14)*(1-$H$15)*(1-$H$16),0)</f>
        <v>386146</v>
      </c>
      <c r="Q37" s="165">
        <f>ROUND(Q91*Содержание!$H$8*(1+$H$14)*(1-$H$15)*(1-$H$16),0)</f>
        <v>408484</v>
      </c>
      <c r="R37" s="165">
        <f>ROUND(R91*Содержание!$H$8*(1+$H$14)*(1-$H$15)*(1-$H$16),0)</f>
        <v>420960</v>
      </c>
      <c r="S37" s="165">
        <f>ROUND(S91*Содержание!$H$8*(1+$H$14)*(1-$H$15)*(1-$H$16),0)</f>
        <v>428562</v>
      </c>
      <c r="T37" s="165">
        <f>ROUND(T91*Содержание!$H$8*(1+$H$14)*(1-$H$15)*(1-$H$16),0)</f>
        <v>434982</v>
      </c>
      <c r="U37" s="165">
        <f>ROUND(U91*Содержание!$H$8*(1+$H$14)*(1-$H$15)*(1-$H$16),0)</f>
        <v>451021</v>
      </c>
      <c r="V37" s="165">
        <f>ROUND(V91*Содержание!$H$8*(1+$H$14)*(1-$H$15)*(1-$H$16),0)</f>
        <v>461951</v>
      </c>
      <c r="W37" s="165">
        <f>ROUND(W91*Содержание!$H$8*(1+$H$14)*(1-$H$15)*(1-$H$16),0)</f>
        <v>472167</v>
      </c>
      <c r="X37" s="165">
        <f>ROUND(X91*Содержание!$H$8*(1+$H$14)*(1-$H$15)*(1-$H$16),0)</f>
        <v>488209</v>
      </c>
      <c r="Y37" s="165">
        <f>ROUND(Y91*Содержание!$H$8*(1+$H$14)*(1-$H$15)*(1-$H$16),0)</f>
        <v>504129</v>
      </c>
      <c r="Z37" s="165">
        <f>ROUND(Z91*Содержание!$H$8*(1+$H$14)*(1-$H$15)*(1-$H$16),0)</f>
        <v>509714</v>
      </c>
      <c r="AA37" s="165">
        <f>ROUND(AA91*Содержание!$H$8*(1+$H$14)*(1-$H$15)*(1-$H$16),0)</f>
        <v>514347</v>
      </c>
      <c r="AB37" s="165">
        <f>ROUND(AB91*Содержание!$H$8*(1+$H$14)*(1-$H$15)*(1-$H$16),0)</f>
        <v>522428</v>
      </c>
      <c r="AC37" s="165">
        <f>ROUND(AC91*Содержание!$H$8*(1+$H$14)*(1-$H$15)*(1-$H$16),0)</f>
        <v>530981</v>
      </c>
      <c r="AD37" s="165">
        <f>ROUND(AD91*Содержание!$H$8*(1+$H$14)*(1-$H$15)*(1-$H$16),0)</f>
        <v>539654</v>
      </c>
      <c r="AE37" s="165">
        <f>ROUND(AE91*Содержание!$H$8*(1+$H$14)*(1-$H$15)*(1-$H$16),0)</f>
        <v>548447</v>
      </c>
      <c r="AF37" s="165">
        <f>ROUND(AF91*Содержание!$H$8*(1+$H$14)*(1-$H$15)*(1-$H$16),0)</f>
        <v>609872</v>
      </c>
      <c r="AG37" s="165">
        <f>ROUND(AG91*Содержание!$H$8*(1+$H$14)*(1-$H$15)*(1-$H$16),0)</f>
        <v>615934</v>
      </c>
      <c r="AH37" s="165">
        <f>ROUND(AH91*Содержание!$H$8*(1+$H$14)*(1-$H$15)*(1-$H$16),0)</f>
        <v>658944</v>
      </c>
      <c r="AI37" s="165">
        <f>ROUND(AI91*Содержание!$H$8*(1+$H$14)*(1-$H$15)*(1-$H$16),0)</f>
        <v>665717</v>
      </c>
      <c r="AJ37" s="165">
        <f>ROUND(AJ91*Содержание!$H$8*(1+$H$14)*(1-$H$15)*(1-$H$16),0)</f>
        <v>689005</v>
      </c>
      <c r="AK37" s="165">
        <f>ROUND(AK91*Содержание!$H$8*(1+$H$14)*(1-$H$15)*(1-$H$16),0)</f>
        <v>695658</v>
      </c>
      <c r="AL37" s="165">
        <f>ROUND(AL91*Содержание!$H$8*(1+$H$14)*(1-$H$15)*(1-$H$16),0)</f>
        <v>714431</v>
      </c>
      <c r="AM37" s="165">
        <f>ROUND(AM91*Содержание!$H$8*(1+$H$14)*(1-$H$15)*(1-$H$16),0)</f>
        <v>731183</v>
      </c>
      <c r="AN37" s="165">
        <f>ROUND(AN91*Содержание!$H$8*(1+$H$14)*(1-$H$15)*(1-$H$16),0)</f>
        <v>732372</v>
      </c>
      <c r="AO37" s="165">
        <f>ROUND(AO91*Содержание!$H$8*(1+$H$14)*(1-$H$15)*(1-$H$16),0)</f>
        <v>733085</v>
      </c>
      <c r="AP37" s="70"/>
      <c r="AQ37" s="109" t="s">
        <v>579</v>
      </c>
      <c r="AR37" s="13"/>
      <c r="AS37" s="93"/>
      <c r="AT37" s="93"/>
      <c r="AU37" s="93"/>
      <c r="AV37" s="109" t="s">
        <v>580</v>
      </c>
      <c r="AW37" s="93"/>
      <c r="AX37" s="93"/>
      <c r="AY37" s="93"/>
      <c r="AZ37" s="93"/>
    </row>
    <row r="38" spans="1:52">
      <c r="A38" s="45">
        <v>4000</v>
      </c>
      <c r="B38" s="165">
        <f>ROUND(B92*Содержание!$H$8*(1+$H$14)*(1-$H$15)*(1-$H$16),0)</f>
        <v>232756</v>
      </c>
      <c r="C38" s="165">
        <f>ROUND(C92*Содержание!$H$8*(1+$H$14)*(1-$H$15)*(1-$H$16),0)</f>
        <v>252837</v>
      </c>
      <c r="D38" s="165">
        <f>ROUND(D92*Содержание!$H$8*(1+$H$14)*(1-$H$15)*(1-$H$16),0)</f>
        <v>260084</v>
      </c>
      <c r="E38" s="165">
        <f>ROUND(E92*Содержание!$H$8*(1+$H$14)*(1-$H$15)*(1-$H$16),0)</f>
        <v>273988</v>
      </c>
      <c r="F38" s="165">
        <f>ROUND(F92*Содержание!$H$8*(1+$H$14)*(1-$H$15)*(1-$H$16),0)</f>
        <v>282422</v>
      </c>
      <c r="G38" s="165">
        <f>ROUND(G92*Содержание!$H$8*(1+$H$14)*(1-$H$15)*(1-$H$16),0)</f>
        <v>298581</v>
      </c>
      <c r="H38" s="165">
        <f>ROUND(H92*Содержание!$H$8*(1+$H$14)*(1-$H$15)*(1-$H$16),0)</f>
        <v>304045</v>
      </c>
      <c r="I38" s="165">
        <f>ROUND(I92*Содержание!$H$8*(1+$H$14)*(1-$H$15)*(1-$H$16),0)</f>
        <v>318780</v>
      </c>
      <c r="J38" s="165">
        <f>ROUND(J92*Содержание!$H$8*(1+$H$14)*(1-$H$15)*(1-$H$16),0)</f>
        <v>336008</v>
      </c>
      <c r="K38" s="165">
        <f>ROUND(K92*Содержание!$H$8*(1+$H$14)*(1-$H$15)*(1-$H$16),0)</f>
        <v>343374</v>
      </c>
      <c r="L38" s="165">
        <f>ROUND(L92*Содержание!$H$8*(1+$H$14)*(1-$H$15)*(1-$H$16),0)</f>
        <v>350146</v>
      </c>
      <c r="M38" s="165">
        <f>ROUND(M92*Содержание!$H$8*(1+$H$14)*(1-$H$15)*(1-$H$16),0)</f>
        <v>367730</v>
      </c>
      <c r="N38" s="165">
        <f>ROUND(N92*Содержание!$H$8*(1+$H$14)*(1-$H$15)*(1-$H$16),0)</f>
        <v>379255</v>
      </c>
      <c r="O38" s="165">
        <f>ROUND(O92*Содержание!$H$8*(1+$H$14)*(1-$H$15)*(1-$H$16),0)</f>
        <v>400762</v>
      </c>
      <c r="P38" s="165">
        <f>ROUND(P92*Содержание!$H$8*(1+$H$14)*(1-$H$15)*(1-$H$16),0)</f>
        <v>407297</v>
      </c>
      <c r="Q38" s="165">
        <f>ROUND(Q92*Содержание!$H$8*(1+$H$14)*(1-$H$15)*(1-$H$16),0)</f>
        <v>414188</v>
      </c>
      <c r="R38" s="165">
        <f>ROUND(R92*Содержание!$H$8*(1+$H$14)*(1-$H$15)*(1-$H$16),0)</f>
        <v>435811</v>
      </c>
      <c r="S38" s="165">
        <f>ROUND(S92*Содержание!$H$8*(1+$H$14)*(1-$H$15)*(1-$H$16),0)</f>
        <v>443058</v>
      </c>
      <c r="T38" s="165">
        <f>ROUND(T92*Содержание!$H$8*(1+$H$14)*(1-$H$15)*(1-$H$16),0)</f>
        <v>449832</v>
      </c>
      <c r="U38" s="165">
        <f>ROUND(U92*Содержание!$H$8*(1+$H$14)*(1-$H$15)*(1-$H$16),0)</f>
        <v>470623</v>
      </c>
      <c r="V38" s="165">
        <f>ROUND(V92*Содержание!$H$8*(1+$H$14)*(1-$H$15)*(1-$H$16),0)</f>
        <v>477159</v>
      </c>
      <c r="W38" s="165">
        <f>ROUND(W92*Содержание!$H$8*(1+$H$14)*(1-$H$15)*(1-$H$16),0)</f>
        <v>496882</v>
      </c>
      <c r="X38" s="165">
        <f>ROUND(X92*Содержание!$H$8*(1+$H$14)*(1-$H$15)*(1-$H$16),0)</f>
        <v>503893</v>
      </c>
      <c r="Y38" s="165">
        <f>ROUND(Y92*Содержание!$H$8*(1+$H$14)*(1-$H$15)*(1-$H$16),0)</f>
        <v>511259</v>
      </c>
      <c r="Z38" s="165">
        <f>ROUND(Z92*Содержание!$H$8*(1+$H$14)*(1-$H$15)*(1-$H$16),0)</f>
        <v>512684</v>
      </c>
      <c r="AA38" s="165">
        <f>ROUND(AA92*Содержание!$H$8*(1+$H$14)*(1-$H$15)*(1-$H$16),0)</f>
        <v>514587</v>
      </c>
      <c r="AB38" s="165">
        <f>ROUND(AB92*Содержание!$H$8*(1+$H$14)*(1-$H$15)*(1-$H$16),0)</f>
        <v>534071</v>
      </c>
      <c r="AC38" s="165">
        <f>ROUND(AC92*Содержание!$H$8*(1+$H$14)*(1-$H$15)*(1-$H$16),0)</f>
        <v>537397</v>
      </c>
      <c r="AD38" s="165">
        <f>ROUND(AD92*Содержание!$H$8*(1+$H$14)*(1-$H$15)*(1-$H$16),0)</f>
        <v>540367</v>
      </c>
      <c r="AE38" s="165">
        <f>ROUND(AE92*Содержание!$H$8*(1+$H$14)*(1-$H$15)*(1-$H$16),0)</f>
        <v>597401</v>
      </c>
      <c r="AF38" s="165">
        <f>ROUND(AF92*Содержание!$H$8*(1+$H$14)*(1-$H$15)*(1-$H$16),0)</f>
        <v>614271</v>
      </c>
      <c r="AG38" s="165">
        <f>ROUND(AG92*Содержание!$H$8*(1+$H$14)*(1-$H$15)*(1-$H$16),0)</f>
        <v>620332</v>
      </c>
      <c r="AH38" s="165">
        <f>ROUND(AH92*Содержание!$H$8*(1+$H$14)*(1-$H$15)*(1-$H$16),0)</f>
        <v>658944</v>
      </c>
      <c r="AI38" s="165">
        <f>ROUND(AI92*Содержание!$H$8*(1+$H$14)*(1-$H$15)*(1-$H$16),0)</f>
        <v>673558</v>
      </c>
      <c r="AJ38" s="165">
        <f>ROUND(AJ92*Содержание!$H$8*(1+$H$14)*(1-$H$15)*(1-$H$16),0)</f>
        <v>689005</v>
      </c>
      <c r="AK38" s="165">
        <f>ROUND(AK92*Содержание!$H$8*(1+$H$14)*(1-$H$15)*(1-$H$16),0)</f>
        <v>700291</v>
      </c>
      <c r="AL38" s="165">
        <f>ROUND(AL92*Содержание!$H$8*(1+$H$14)*(1-$H$15)*(1-$H$16),0)</f>
        <v>714906</v>
      </c>
      <c r="AM38" s="165">
        <f>ROUND(AM92*Содержание!$H$8*(1+$H$14)*(1-$H$15)*(1-$H$16),0)</f>
        <v>731303</v>
      </c>
      <c r="AN38" s="165">
        <f>ROUND(AN92*Содержание!$H$8*(1+$H$14)*(1-$H$15)*(1-$H$16),0)</f>
        <v>732610</v>
      </c>
      <c r="AO38" s="165">
        <f>ROUND(AO92*Содержание!$H$8*(1+$H$14)*(1-$H$15)*(1-$H$16),0)</f>
        <v>734153</v>
      </c>
      <c r="AP38" s="70"/>
      <c r="AQ38" s="109" t="s">
        <v>275</v>
      </c>
      <c r="AR38" s="13"/>
      <c r="AS38" s="93"/>
      <c r="AT38" s="93"/>
      <c r="AU38" s="93"/>
      <c r="AV38" s="109" t="s">
        <v>277</v>
      </c>
      <c r="AW38" s="93"/>
      <c r="AX38" s="93"/>
      <c r="AY38" s="93"/>
      <c r="AZ38" s="93"/>
    </row>
    <row r="39" spans="1:52">
      <c r="A39" s="45">
        <v>4125</v>
      </c>
      <c r="B39" s="165">
        <f>ROUND(B93*Содержание!$H$8*(1+$H$14)*(1-$H$15)*(1-$H$16),0)</f>
        <v>242501</v>
      </c>
      <c r="C39" s="165">
        <f>ROUND(C93*Содержание!$H$8*(1+$H$14)*(1-$H$15)*(1-$H$16),0)</f>
        <v>256521</v>
      </c>
      <c r="D39" s="165">
        <f>ROUND(D93*Содержание!$H$8*(1+$H$14)*(1-$H$15)*(1-$H$16),0)</f>
        <v>262936</v>
      </c>
      <c r="E39" s="165">
        <f>ROUND(E93*Содержание!$H$8*(1+$H$14)*(1-$H$15)*(1-$H$16),0)</f>
        <v>277669</v>
      </c>
      <c r="F39" s="165">
        <f>ROUND(F93*Содержание!$H$8*(1+$H$14)*(1-$H$15)*(1-$H$16),0)</f>
        <v>289551</v>
      </c>
      <c r="G39" s="165">
        <f>ROUND(G93*Содержание!$H$8*(1+$H$14)*(1-$H$15)*(1-$H$16),0)</f>
        <v>309988</v>
      </c>
      <c r="H39" s="165">
        <f>ROUND(H93*Содержание!$H$8*(1+$H$14)*(1-$H$15)*(1-$H$16),0)</f>
        <v>316761</v>
      </c>
      <c r="I39" s="165">
        <f>ROUND(I93*Содержание!$H$8*(1+$H$14)*(1-$H$15)*(1-$H$16),0)</f>
        <v>333155</v>
      </c>
      <c r="J39" s="165">
        <f>ROUND(J93*Содержание!$H$8*(1+$H$14)*(1-$H$15)*(1-$H$16),0)</f>
        <v>350265</v>
      </c>
      <c r="K39" s="165">
        <f>ROUND(K93*Содержание!$H$8*(1+$H$14)*(1-$H$15)*(1-$H$16),0)</f>
        <v>356205</v>
      </c>
      <c r="L39" s="165">
        <f>ROUND(L93*Содержание!$H$8*(1+$H$14)*(1-$H$15)*(1-$H$16),0)</f>
        <v>362978</v>
      </c>
      <c r="M39" s="165">
        <f>ROUND(M93*Содержание!$H$8*(1+$H$14)*(1-$H$15)*(1-$H$16),0)</f>
        <v>381515</v>
      </c>
      <c r="N39" s="165">
        <f>ROUND(N93*Содержание!$H$8*(1+$H$14)*(1-$H$15)*(1-$H$16),0)</f>
        <v>391257</v>
      </c>
      <c r="O39" s="165">
        <f>ROUND(O93*Содержание!$H$8*(1+$H$14)*(1-$H$15)*(1-$H$16),0)</f>
        <v>404444</v>
      </c>
      <c r="P39" s="165">
        <f>ROUND(P93*Содержание!$H$8*(1+$H$14)*(1-$H$15)*(1-$H$16),0)</f>
        <v>421080</v>
      </c>
      <c r="Q39" s="165">
        <f>ROUND(Q93*Содержание!$H$8*(1+$H$14)*(1-$H$15)*(1-$H$16),0)</f>
        <v>429515</v>
      </c>
      <c r="R39" s="165">
        <f>ROUND(R93*Содержание!$H$8*(1+$H$14)*(1-$H$15)*(1-$H$16),0)</f>
        <v>453157</v>
      </c>
      <c r="S39" s="165">
        <f>ROUND(S93*Содержание!$H$8*(1+$H$14)*(1-$H$15)*(1-$H$16),0)</f>
        <v>461000</v>
      </c>
      <c r="T39" s="165">
        <f>ROUND(T93*Содержание!$H$8*(1+$H$14)*(1-$H$15)*(1-$H$16),0)</f>
        <v>467535</v>
      </c>
      <c r="U39" s="165">
        <f>ROUND(U93*Содержание!$H$8*(1+$H$14)*(1-$H$15)*(1-$H$16),0)</f>
        <v>487140</v>
      </c>
      <c r="V39" s="165">
        <f>ROUND(V93*Содержание!$H$8*(1+$H$14)*(1-$H$15)*(1-$H$16),0)</f>
        <v>493793</v>
      </c>
      <c r="W39" s="165">
        <f>ROUND(W93*Содержание!$H$8*(1+$H$14)*(1-$H$15)*(1-$H$16),0)</f>
        <v>504248</v>
      </c>
      <c r="X39" s="165">
        <f>ROUND(X93*Содержание!$H$8*(1+$H$14)*(1-$H$15)*(1-$H$16),0)</f>
        <v>521953</v>
      </c>
      <c r="Y39" s="165">
        <f>ROUND(Y93*Содержание!$H$8*(1+$H$14)*(1-$H$15)*(1-$H$16),0)</f>
        <v>528841</v>
      </c>
      <c r="Z39" s="165">
        <f>ROUND(Z93*Содержание!$H$8*(1+$H$14)*(1-$H$15)*(1-$H$16),0)</f>
        <v>530268</v>
      </c>
      <c r="AA39" s="165">
        <f>ROUND(AA93*Содержание!$H$8*(1+$H$14)*(1-$H$15)*(1-$H$16),0)</f>
        <v>532645</v>
      </c>
      <c r="AB39" s="165">
        <f>ROUND(AB93*Содержание!$H$8*(1+$H$14)*(1-$H$15)*(1-$H$16),0)</f>
        <v>534308</v>
      </c>
      <c r="AC39" s="165">
        <f>ROUND(AC93*Содержание!$H$8*(1+$H$14)*(1-$H$15)*(1-$H$16),0)</f>
        <v>542387</v>
      </c>
      <c r="AD39" s="165">
        <f>ROUND(AD93*Содержание!$H$8*(1+$H$14)*(1-$H$15)*(1-$H$16),0)</f>
        <v>586112</v>
      </c>
      <c r="AE39" s="165">
        <f>ROUND(AE93*Содержание!$H$8*(1+$H$14)*(1-$H$15)*(1-$H$16),0)</f>
        <v>615579</v>
      </c>
      <c r="AF39" s="165">
        <f>ROUND(AF93*Содержание!$H$8*(1+$H$14)*(1-$H$15)*(1-$H$16),0)</f>
        <v>621279</v>
      </c>
      <c r="AG39" s="165">
        <f>ROUND(AG93*Содержание!$H$8*(1+$H$14)*(1-$H$15)*(1-$H$16),0)</f>
        <v>627458</v>
      </c>
      <c r="AH39" s="165">
        <f>ROUND(AH93*Содержание!$H$8*(1+$H$14)*(1-$H$15)*(1-$H$16),0)</f>
        <v>675103</v>
      </c>
      <c r="AI39" s="165">
        <f>ROUND(AI93*Содержание!$H$8*(1+$H$14)*(1-$H$15)*(1-$H$16),0)</f>
        <v>676412</v>
      </c>
      <c r="AJ39" s="165">
        <f>ROUND(AJ93*Содержание!$H$8*(1+$H$14)*(1-$H$15)*(1-$H$16),0)</f>
        <v>689598</v>
      </c>
      <c r="AK39" s="165">
        <f>ROUND(AK93*Содержание!$H$8*(1+$H$14)*(1-$H$15)*(1-$H$16),0)</f>
        <v>708847</v>
      </c>
      <c r="AL39" s="165">
        <f>ROUND(AL93*Содержание!$H$8*(1+$H$14)*(1-$H$15)*(1-$H$16),0)</f>
        <v>715620</v>
      </c>
      <c r="AM39" s="165">
        <f>ROUND(AM93*Содержание!$H$8*(1+$H$14)*(1-$H$15)*(1-$H$16),0)</f>
        <v>731778</v>
      </c>
      <c r="AN39" s="165">
        <f>ROUND(AN93*Содержание!$H$8*(1+$H$14)*(1-$H$15)*(1-$H$16),0)</f>
        <v>732848</v>
      </c>
      <c r="AO39" s="165">
        <f>ROUND(AO93*Содержание!$H$8*(1+$H$14)*(1-$H$15)*(1-$H$16),0)</f>
        <v>767541</v>
      </c>
      <c r="AP39" s="70"/>
      <c r="AQ39" s="13"/>
      <c r="AR39" s="13"/>
      <c r="AS39" s="93"/>
      <c r="AT39" s="93"/>
      <c r="AU39" s="93"/>
      <c r="AV39" s="93"/>
      <c r="AW39" s="93"/>
      <c r="AX39" s="93"/>
      <c r="AY39" s="93"/>
      <c r="AZ39" s="93"/>
    </row>
    <row r="40" spans="1:52">
      <c r="A40" s="45">
        <v>4250</v>
      </c>
      <c r="B40" s="165">
        <f>ROUND(B94*Содержание!$H$8*(1+$H$14)*(1-$H$15)*(1-$H$16),0)</f>
        <v>247491</v>
      </c>
      <c r="C40" s="165">
        <f>ROUND(C94*Содержание!$H$8*(1+$H$14)*(1-$H$15)*(1-$H$16),0)</f>
        <v>260202</v>
      </c>
      <c r="D40" s="165">
        <f>ROUND(D94*Содержание!$H$8*(1+$H$14)*(1-$H$15)*(1-$H$16),0)</f>
        <v>265906</v>
      </c>
      <c r="E40" s="165">
        <f>ROUND(E94*Содержание!$H$8*(1+$H$14)*(1-$H$15)*(1-$H$16),0)</f>
        <v>288839</v>
      </c>
      <c r="F40" s="165">
        <f>ROUND(F94*Содержание!$H$8*(1+$H$14)*(1-$H$15)*(1-$H$16),0)</f>
        <v>301788</v>
      </c>
      <c r="G40" s="165">
        <f>ROUND(G94*Содержание!$H$8*(1+$H$14)*(1-$H$15)*(1-$H$16),0)</f>
        <v>306897</v>
      </c>
      <c r="H40" s="165">
        <f>ROUND(H94*Содержание!$H$8*(1+$H$14)*(1-$H$15)*(1-$H$16),0)</f>
        <v>320204</v>
      </c>
      <c r="I40" s="165">
        <f>ROUND(I94*Содержание!$H$8*(1+$H$14)*(1-$H$15)*(1-$H$16),0)</f>
        <v>336603</v>
      </c>
      <c r="J40" s="165">
        <f>ROUND(J94*Содержание!$H$8*(1+$H$14)*(1-$H$15)*(1-$H$16),0)</f>
        <v>354187</v>
      </c>
      <c r="K40" s="165">
        <f>ROUND(K94*Содержание!$H$8*(1+$H$14)*(1-$H$15)*(1-$H$16),0)</f>
        <v>360482</v>
      </c>
      <c r="L40" s="165">
        <f>ROUND(L94*Содержание!$H$8*(1+$H$14)*(1-$H$15)*(1-$H$16),0)</f>
        <v>367611</v>
      </c>
      <c r="M40" s="165">
        <f>ROUND(M94*Содержание!$H$8*(1+$H$14)*(1-$H$15)*(1-$H$16),0)</f>
        <v>385674</v>
      </c>
      <c r="N40" s="165">
        <f>ROUND(N94*Содержание!$H$8*(1+$H$14)*(1-$H$15)*(1-$H$16),0)</f>
        <v>396127</v>
      </c>
      <c r="O40" s="165">
        <f>ROUND(O94*Содержание!$H$8*(1+$H$14)*(1-$H$15)*(1-$H$16),0)</f>
        <v>416444</v>
      </c>
      <c r="P40" s="165">
        <f>ROUND(P94*Содержание!$H$8*(1+$H$14)*(1-$H$15)*(1-$H$16),0)</f>
        <v>425118</v>
      </c>
      <c r="Q40" s="165">
        <f>ROUND(Q94*Содержание!$H$8*(1+$H$14)*(1-$H$15)*(1-$H$16),0)</f>
        <v>432959</v>
      </c>
      <c r="R40" s="165">
        <f>ROUND(R94*Содержание!$H$8*(1+$H$14)*(1-$H$15)*(1-$H$16),0)</f>
        <v>456840</v>
      </c>
      <c r="S40" s="165">
        <f>ROUND(S94*Содержание!$H$8*(1+$H$14)*(1-$H$15)*(1-$H$16),0)</f>
        <v>464684</v>
      </c>
      <c r="T40" s="165">
        <f>ROUND(T94*Содержание!$H$8*(1+$H$14)*(1-$H$15)*(1-$H$16),0)</f>
        <v>471694</v>
      </c>
      <c r="U40" s="165">
        <f>ROUND(U94*Содержание!$H$8*(1+$H$14)*(1-$H$15)*(1-$H$16),0)</f>
        <v>493793</v>
      </c>
      <c r="V40" s="165">
        <f>ROUND(V94*Содержание!$H$8*(1+$H$14)*(1-$H$15)*(1-$H$16),0)</f>
        <v>499735</v>
      </c>
      <c r="W40" s="165">
        <f>ROUND(W94*Содержание!$H$8*(1+$H$14)*(1-$H$15)*(1-$H$16),0)</f>
        <v>520882</v>
      </c>
      <c r="X40" s="165">
        <f>ROUND(X94*Содержание!$H$8*(1+$H$14)*(1-$H$15)*(1-$H$16),0)</f>
        <v>527655</v>
      </c>
      <c r="Y40" s="165">
        <f>ROUND(Y94*Содержание!$H$8*(1+$H$14)*(1-$H$15)*(1-$H$16),0)</f>
        <v>535024</v>
      </c>
      <c r="Z40" s="165">
        <f>ROUND(Z94*Содержание!$H$8*(1+$H$14)*(1-$H$15)*(1-$H$16),0)</f>
        <v>537397</v>
      </c>
      <c r="AA40" s="165">
        <f>ROUND(AA94*Содержание!$H$8*(1+$H$14)*(1-$H$15)*(1-$H$16),0)</f>
        <v>539775</v>
      </c>
      <c r="AB40" s="165">
        <f>ROUND(AB94*Содержание!$H$8*(1+$H$14)*(1-$H$15)*(1-$H$16),0)</f>
        <v>545477</v>
      </c>
      <c r="AC40" s="165">
        <f>ROUND(AC94*Содержание!$H$8*(1+$H$14)*(1-$H$15)*(1-$H$16),0)</f>
        <v>587894</v>
      </c>
      <c r="AD40" s="165">
        <f>ROUND(AD94*Содержание!$H$8*(1+$H$14)*(1-$H$15)*(1-$H$16),0)</f>
        <v>615934</v>
      </c>
      <c r="AE40" s="165">
        <f>ROUND(AE94*Содержание!$H$8*(1+$H$14)*(1-$H$15)*(1-$H$16),0)</f>
        <v>624132</v>
      </c>
      <c r="AF40" s="165">
        <f>ROUND(AF94*Содержание!$H$8*(1+$H$14)*(1-$H$15)*(1-$H$16),0)</f>
        <v>655737</v>
      </c>
      <c r="AG40" s="165">
        <f>ROUND(AG94*Содержание!$H$8*(1+$H$14)*(1-$H$15)*(1-$H$16),0)</f>
        <v>662033</v>
      </c>
      <c r="AH40" s="165">
        <f>ROUND(AH94*Содержание!$H$8*(1+$H$14)*(1-$H$15)*(1-$H$16),0)</f>
        <v>676172</v>
      </c>
      <c r="AI40" s="165">
        <f>ROUND(AI94*Содержание!$H$8*(1+$H$14)*(1-$H$15)*(1-$H$16),0)</f>
        <v>690550</v>
      </c>
      <c r="AJ40" s="165">
        <f>ROUND(AJ94*Содержание!$H$8*(1+$H$14)*(1-$H$15)*(1-$H$16),0)</f>
        <v>697796</v>
      </c>
      <c r="AK40" s="165">
        <f>ROUND(AK94*Содержание!$H$8*(1+$H$14)*(1-$H$15)*(1-$H$16),0)</f>
        <v>717165</v>
      </c>
      <c r="AL40" s="165">
        <f>ROUND(AL94*Содержание!$H$8*(1+$H$14)*(1-$H$15)*(1-$H$16),0)</f>
        <v>726314</v>
      </c>
      <c r="AM40" s="165">
        <f>ROUND(AM94*Содержание!$H$8*(1+$H$14)*(1-$H$15)*(1-$H$16),0)</f>
        <v>732610</v>
      </c>
      <c r="AN40" s="165">
        <f>ROUND(AN94*Содержание!$H$8*(1+$H$14)*(1-$H$15)*(1-$H$16),0)</f>
        <v>770153</v>
      </c>
      <c r="AO40" s="165">
        <f>ROUND(AO94*Содержание!$H$8*(1+$H$14)*(1-$H$15)*(1-$H$16),0)</f>
        <v>770631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45">
        <v>4375</v>
      </c>
      <c r="B41" s="165">
        <f>ROUND(B95*Содержание!$H$8*(1+$H$14)*(1-$H$15)*(1-$H$16),0)</f>
        <v>253550</v>
      </c>
      <c r="C41" s="165">
        <f>ROUND(C95*Содержание!$H$8*(1+$H$14)*(1-$H$15)*(1-$H$16),0)</f>
        <v>262936</v>
      </c>
      <c r="D41" s="165">
        <f>ROUND(D95*Содержание!$H$8*(1+$H$14)*(1-$H$15)*(1-$H$16),0)</f>
        <v>268163</v>
      </c>
      <c r="E41" s="165">
        <f>ROUND(E95*Содержание!$H$8*(1+$H$14)*(1-$H$15)*(1-$H$16),0)</f>
        <v>290857</v>
      </c>
      <c r="F41" s="165">
        <f>ROUND(F95*Содержание!$H$8*(1+$H$14)*(1-$H$15)*(1-$H$16),0)</f>
        <v>303927</v>
      </c>
      <c r="G41" s="165">
        <f>ROUND(G95*Содержание!$H$8*(1+$H$14)*(1-$H$15)*(1-$H$16),0)</f>
        <v>315333</v>
      </c>
      <c r="H41" s="165">
        <f>ROUND(H95*Содержание!$H$8*(1+$H$14)*(1-$H$15)*(1-$H$16),0)</f>
        <v>323056</v>
      </c>
      <c r="I41" s="165">
        <f>ROUND(I95*Содержание!$H$8*(1+$H$14)*(1-$H$15)*(1-$H$16),0)</f>
        <v>340760</v>
      </c>
      <c r="J41" s="165">
        <f>ROUND(J95*Содержание!$H$8*(1+$H$14)*(1-$H$15)*(1-$H$16),0)</f>
        <v>358105</v>
      </c>
      <c r="K41" s="165">
        <f>ROUND(K95*Содержание!$H$8*(1+$H$14)*(1-$H$15)*(1-$H$16),0)</f>
        <v>364403</v>
      </c>
      <c r="L41" s="165">
        <f>ROUND(L95*Содержание!$H$8*(1+$H$14)*(1-$H$15)*(1-$H$16),0)</f>
        <v>372245</v>
      </c>
      <c r="M41" s="165">
        <f>ROUND(M95*Содержание!$H$8*(1+$H$14)*(1-$H$15)*(1-$H$16),0)</f>
        <v>390663</v>
      </c>
      <c r="N41" s="165">
        <f>ROUND(N95*Содержание!$H$8*(1+$H$14)*(1-$H$15)*(1-$H$16),0)</f>
        <v>400999</v>
      </c>
      <c r="O41" s="165">
        <f>ROUND(O95*Содержание!$H$8*(1+$H$14)*(1-$H$15)*(1-$H$16),0)</f>
        <v>421910</v>
      </c>
      <c r="P41" s="165">
        <f>ROUND(P95*Содержание!$H$8*(1+$H$14)*(1-$H$15)*(1-$H$16),0)</f>
        <v>430344</v>
      </c>
      <c r="Q41" s="165">
        <f>ROUND(Q95*Содержание!$H$8*(1+$H$14)*(1-$H$15)*(1-$H$16),0)</f>
        <v>455654</v>
      </c>
      <c r="R41" s="165">
        <f>ROUND(R95*Содержание!$H$8*(1+$H$14)*(1-$H$15)*(1-$H$16),0)</f>
        <v>461592</v>
      </c>
      <c r="S41" s="165">
        <f>ROUND(S95*Содержание!$H$8*(1+$H$14)*(1-$H$15)*(1-$H$16),0)</f>
        <v>470387</v>
      </c>
      <c r="T41" s="165">
        <f>ROUND(T95*Содержание!$H$8*(1+$H$14)*(1-$H$15)*(1-$H$16),0)</f>
        <v>477871</v>
      </c>
      <c r="U41" s="165">
        <f>ROUND(U95*Содержание!$H$8*(1+$H$14)*(1-$H$15)*(1-$H$16),0)</f>
        <v>499494</v>
      </c>
      <c r="V41" s="165">
        <f>ROUND(V95*Содержание!$H$8*(1+$H$14)*(1-$H$15)*(1-$H$16),0)</f>
        <v>506030</v>
      </c>
      <c r="W41" s="165">
        <f>ROUND(W95*Содержание!$H$8*(1+$H$14)*(1-$H$15)*(1-$H$16),0)</f>
        <v>515772</v>
      </c>
      <c r="X41" s="165">
        <f>ROUND(X95*Содержание!$H$8*(1+$H$14)*(1-$H$15)*(1-$H$16),0)</f>
        <v>523140</v>
      </c>
      <c r="Y41" s="165">
        <f>ROUND(Y95*Содержание!$H$8*(1+$H$14)*(1-$H$15)*(1-$H$16),0)</f>
        <v>557477</v>
      </c>
      <c r="Z41" s="165">
        <f>ROUND(Z95*Содержание!$H$8*(1+$H$14)*(1-$H$15)*(1-$H$16),0)</f>
        <v>551775</v>
      </c>
      <c r="AA41" s="165">
        <f>ROUND(AA95*Содержание!$H$8*(1+$H$14)*(1-$H$15)*(1-$H$16),0)</f>
        <v>558429</v>
      </c>
      <c r="AB41" s="165">
        <f>ROUND(AB95*Содержание!$H$8*(1+$H$14)*(1-$H$15)*(1-$H$16),0)</f>
        <v>588252</v>
      </c>
      <c r="AC41" s="165">
        <f>ROUND(AC95*Содержание!$H$8*(1+$H$14)*(1-$H$15)*(1-$H$16),0)</f>
        <v>618902</v>
      </c>
      <c r="AD41" s="165">
        <f>ROUND(AD95*Содержание!$H$8*(1+$H$14)*(1-$H$15)*(1-$H$16),0)</f>
        <v>625558</v>
      </c>
      <c r="AE41" s="165">
        <f>ROUND(AE95*Содержание!$H$8*(1+$H$14)*(1-$H$15)*(1-$H$16),0)</f>
        <v>659538</v>
      </c>
      <c r="AF41" s="165">
        <f>ROUND(AF95*Содержание!$H$8*(1+$H$14)*(1-$H$15)*(1-$H$16),0)</f>
        <v>663578</v>
      </c>
      <c r="AG41" s="165">
        <f>ROUND(AG95*Содержание!$H$8*(1+$H$14)*(1-$H$15)*(1-$H$16),0)</f>
        <v>671776</v>
      </c>
      <c r="AH41" s="165">
        <f>ROUND(AH95*Содержание!$H$8*(1+$H$14)*(1-$H$15)*(1-$H$16),0)</f>
        <v>714906</v>
      </c>
      <c r="AI41" s="165">
        <f>ROUND(AI95*Содержание!$H$8*(1+$H$14)*(1-$H$15)*(1-$H$16),0)</f>
        <v>715737</v>
      </c>
      <c r="AJ41" s="165">
        <f>ROUND(AJ95*Содержание!$H$8*(1+$H$14)*(1-$H$15)*(1-$H$16),0)</f>
        <v>717165</v>
      </c>
      <c r="AK41" s="165">
        <f>ROUND(AK95*Содержание!$H$8*(1+$H$14)*(1-$H$15)*(1-$H$16),0)</f>
        <v>725719</v>
      </c>
      <c r="AL41" s="165">
        <f>ROUND(AL95*Содержание!$H$8*(1+$H$14)*(1-$H$15)*(1-$H$16),0)</f>
        <v>734509</v>
      </c>
      <c r="AM41" s="165">
        <f>ROUND(AM95*Содержание!$H$8*(1+$H$14)*(1-$H$15)*(1-$H$16),0)</f>
        <v>764334</v>
      </c>
      <c r="AN41" s="165">
        <f>ROUND(AN95*Содержание!$H$8*(1+$H$14)*(1-$H$15)*(1-$H$16),0)</f>
        <v>770393</v>
      </c>
      <c r="AO41" s="165">
        <f>ROUND(AO95*Содержание!$H$8*(1+$H$14)*(1-$H$15)*(1-$H$16),0)</f>
        <v>771580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45">
        <v>4500</v>
      </c>
      <c r="B42" s="165">
        <f>ROUND(B96*Содержание!$H$8*(1+$H$14)*(1-$H$15)*(1-$H$16),0)</f>
        <v>258659</v>
      </c>
      <c r="C42" s="165">
        <f>ROUND(C96*Содержание!$H$8*(1+$H$14)*(1-$H$15)*(1-$H$16),0)</f>
        <v>280759</v>
      </c>
      <c r="D42" s="165">
        <f>ROUND(D96*Содержание!$H$8*(1+$H$14)*(1-$H$15)*(1-$H$16),0)</f>
        <v>288361</v>
      </c>
      <c r="E42" s="165">
        <f>ROUND(E96*Содержание!$H$8*(1+$H$14)*(1-$H$15)*(1-$H$16),0)</f>
        <v>304403</v>
      </c>
      <c r="F42" s="165">
        <f>ROUND(F96*Содержание!$H$8*(1+$H$14)*(1-$H$15)*(1-$H$16),0)</f>
        <v>318780</v>
      </c>
      <c r="G42" s="165">
        <f>ROUND(G96*Содержание!$H$8*(1+$H$14)*(1-$H$15)*(1-$H$16),0)</f>
        <v>334581</v>
      </c>
      <c r="H42" s="165">
        <f>ROUND(H96*Содержание!$H$8*(1+$H$14)*(1-$H$15)*(1-$H$16),0)</f>
        <v>347769</v>
      </c>
      <c r="I42" s="165">
        <f>ROUND(I96*Содержание!$H$8*(1+$H$14)*(1-$H$15)*(1-$H$16),0)</f>
        <v>365474</v>
      </c>
      <c r="J42" s="165">
        <f>ROUND(J96*Содержание!$H$8*(1+$H$14)*(1-$H$15)*(1-$H$16),0)</f>
        <v>373670</v>
      </c>
      <c r="K42" s="165">
        <f>ROUND(K96*Содержание!$H$8*(1+$H$14)*(1-$H$15)*(1-$H$16),0)</f>
        <v>381156</v>
      </c>
      <c r="L42" s="165">
        <f>ROUND(L96*Содержание!$H$8*(1+$H$14)*(1-$H$15)*(1-$H$16),0)</f>
        <v>388999</v>
      </c>
      <c r="M42" s="165">
        <f>ROUND(M96*Содержание!$H$8*(1+$H$14)*(1-$H$15)*(1-$H$16),0)</f>
        <v>408840</v>
      </c>
      <c r="N42" s="165">
        <f>ROUND(N96*Содержание!$H$8*(1+$H$14)*(1-$H$15)*(1-$H$16),0)</f>
        <v>420722</v>
      </c>
      <c r="O42" s="165">
        <f>ROUND(O96*Содержание!$H$8*(1+$H$14)*(1-$H$15)*(1-$H$16),0)</f>
        <v>444246</v>
      </c>
      <c r="P42" s="165">
        <f>ROUND(P96*Содержание!$H$8*(1+$H$14)*(1-$H$15)*(1-$H$16),0)</f>
        <v>451494</v>
      </c>
      <c r="Q42" s="165">
        <f>ROUND(Q96*Содержание!$H$8*(1+$H$14)*(1-$H$15)*(1-$H$16),0)</f>
        <v>464089</v>
      </c>
      <c r="R42" s="165">
        <f>ROUND(R96*Содержание!$H$8*(1+$H$14)*(1-$H$15)*(1-$H$16),0)</f>
        <v>489752</v>
      </c>
      <c r="S42" s="165">
        <f>ROUND(S96*Содержание!$H$8*(1+$H$14)*(1-$H$15)*(1-$H$16),0)</f>
        <v>498663</v>
      </c>
      <c r="T42" s="165">
        <f>ROUND(T96*Содержание!$H$8*(1+$H$14)*(1-$H$15)*(1-$H$16),0)</f>
        <v>506622</v>
      </c>
      <c r="U42" s="165">
        <f>ROUND(U96*Содержание!$H$8*(1+$H$14)*(1-$H$15)*(1-$H$16),0)</f>
        <v>530386</v>
      </c>
      <c r="V42" s="165">
        <f>ROUND(V96*Содержание!$H$8*(1+$H$14)*(1-$H$15)*(1-$H$16),0)</f>
        <v>548329</v>
      </c>
      <c r="W42" s="165">
        <f>ROUND(W96*Содержание!$H$8*(1+$H$14)*(1-$H$15)*(1-$H$16),0)</f>
        <v>560685</v>
      </c>
      <c r="X42" s="165">
        <f>ROUND(X96*Содержание!$H$8*(1+$H$14)*(1-$H$15)*(1-$H$16),0)</f>
        <v>567934</v>
      </c>
      <c r="Y42" s="165">
        <f>ROUND(Y96*Содержание!$H$8*(1+$H$14)*(1-$H$15)*(1-$H$16),0)</f>
        <v>586943</v>
      </c>
      <c r="Z42" s="165">
        <f>ROUND(Z96*Содержание!$H$8*(1+$H$14)*(1-$H$15)*(1-$H$16),0)</f>
        <v>609044</v>
      </c>
      <c r="AA42" s="165">
        <f>ROUND(AA96*Содержание!$H$8*(1+$H$14)*(1-$H$15)*(1-$H$16),0)</f>
        <v>629123</v>
      </c>
      <c r="AB42" s="165">
        <f>ROUND(AB96*Содержание!$H$8*(1+$H$14)*(1-$H$15)*(1-$H$16),0)</f>
        <v>661083</v>
      </c>
      <c r="AC42" s="165">
        <f>ROUND(AC96*Содержание!$H$8*(1+$H$14)*(1-$H$15)*(1-$H$16),0)</f>
        <v>667619</v>
      </c>
      <c r="AD42" s="165">
        <f>ROUND(AD96*Содержание!$H$8*(1+$H$14)*(1-$H$15)*(1-$H$16),0)</f>
        <v>677243</v>
      </c>
      <c r="AE42" s="165">
        <f>ROUND(AE96*Содержание!$H$8*(1+$H$14)*(1-$H$15)*(1-$H$16),0)</f>
        <v>685440</v>
      </c>
      <c r="AF42" s="165">
        <f>ROUND(AF96*Содержание!$H$8*(1+$H$14)*(1-$H$15)*(1-$H$16),0)</f>
        <v>689837</v>
      </c>
      <c r="AG42" s="165">
        <f>ROUND(AG96*Содержание!$H$8*(1+$H$14)*(1-$H$15)*(1-$H$16),0)</f>
        <v>710985</v>
      </c>
      <c r="AH42" s="165">
        <f>ROUND(AH96*Содержание!$H$8*(1+$H$14)*(1-$H$15)*(1-$H$16),0)</f>
        <v>726078</v>
      </c>
      <c r="AI42" s="165">
        <f>ROUND(AI96*Содержание!$H$8*(1+$H$14)*(1-$H$15)*(1-$H$16),0)</f>
        <v>727738</v>
      </c>
      <c r="AJ42" s="165">
        <f>ROUND(AJ96*Содержание!$H$8*(1+$H$14)*(1-$H$15)*(1-$H$16),0)</f>
        <v>772532</v>
      </c>
      <c r="AK42" s="165">
        <f>ROUND(AK96*Содержание!$H$8*(1+$H$14)*(1-$H$15)*(1-$H$16),0)</f>
        <v>773718</v>
      </c>
      <c r="AL42" s="165">
        <f>ROUND(AL96*Содержание!$H$8*(1+$H$14)*(1-$H$15)*(1-$H$16),0)</f>
        <v>779541</v>
      </c>
      <c r="AM42" s="165">
        <f>ROUND(AM96*Содержание!$H$8*(1+$H$14)*(1-$H$15)*(1-$H$16),0)</f>
        <v>791542</v>
      </c>
      <c r="AN42" s="165">
        <f>ROUND(AN96*Содержание!$H$8*(1+$H$14)*(1-$H$15)*(1-$H$16),0)</f>
        <v>796414</v>
      </c>
      <c r="AO42" s="165">
        <f>ROUND(AO96*Содержание!$H$8*(1+$H$14)*(1-$H$15)*(1-$H$16),0)</f>
        <v>820292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45">
        <v>4625</v>
      </c>
      <c r="B43" s="165">
        <f>ROUND(B97*Содержание!$H$8*(1+$H$14)*(1-$H$15)*(1-$H$16),0)</f>
        <v>268640</v>
      </c>
      <c r="C43" s="165">
        <f>ROUND(C97*Содержание!$H$8*(1+$H$14)*(1-$H$15)*(1-$H$16),0)</f>
        <v>283491</v>
      </c>
      <c r="D43" s="165">
        <f>ROUND(D97*Содержание!$H$8*(1+$H$14)*(1-$H$15)*(1-$H$16),0)</f>
        <v>291569</v>
      </c>
      <c r="E43" s="165">
        <f>ROUND(E97*Содержание!$H$8*(1+$H$14)*(1-$H$15)*(1-$H$16),0)</f>
        <v>308085</v>
      </c>
      <c r="F43" s="165">
        <f>ROUND(F97*Содержание!$H$8*(1+$H$14)*(1-$H$15)*(1-$H$16),0)</f>
        <v>321751</v>
      </c>
      <c r="G43" s="165">
        <f>ROUND(G97*Содержание!$H$8*(1+$H$14)*(1-$H$15)*(1-$H$16),0)</f>
        <v>344919</v>
      </c>
      <c r="H43" s="165">
        <f>ROUND(H97*Содержание!$H$8*(1+$H$14)*(1-$H$15)*(1-$H$16),0)</f>
        <v>352522</v>
      </c>
      <c r="I43" s="165">
        <f>ROUND(I97*Содержание!$H$8*(1+$H$14)*(1-$H$15)*(1-$H$16),0)</f>
        <v>371175</v>
      </c>
      <c r="J43" s="165">
        <f>ROUND(J97*Содержание!$H$8*(1+$H$14)*(1-$H$15)*(1-$H$16),0)</f>
        <v>389948</v>
      </c>
      <c r="K43" s="165">
        <f>ROUND(K97*Содержание!$H$8*(1+$H$14)*(1-$H$15)*(1-$H$16),0)</f>
        <v>396483</v>
      </c>
      <c r="L43" s="165">
        <f>ROUND(L97*Содержание!$H$8*(1+$H$14)*(1-$H$15)*(1-$H$16),0)</f>
        <v>405633</v>
      </c>
      <c r="M43" s="165">
        <f>ROUND(M97*Содержание!$H$8*(1+$H$14)*(1-$H$15)*(1-$H$16),0)</f>
        <v>415017</v>
      </c>
      <c r="N43" s="165">
        <f>ROUND(N97*Содержание!$H$8*(1+$H$14)*(1-$H$15)*(1-$H$16),0)</f>
        <v>439852</v>
      </c>
      <c r="O43" s="165">
        <f>ROUND(O97*Содержание!$H$8*(1+$H$14)*(1-$H$15)*(1-$H$16),0)</f>
        <v>454345</v>
      </c>
      <c r="P43" s="165">
        <f>ROUND(P97*Содержание!$H$8*(1+$H$14)*(1-$H$15)*(1-$H$16),0)</f>
        <v>462900</v>
      </c>
      <c r="Q43" s="165">
        <f>ROUND(Q97*Содержание!$H$8*(1+$H$14)*(1-$H$15)*(1-$H$16),0)</f>
        <v>470504</v>
      </c>
      <c r="R43" s="165">
        <f>ROUND(R97*Содержание!$H$8*(1+$H$14)*(1-$H$15)*(1-$H$16),0)</f>
        <v>501158</v>
      </c>
      <c r="S43" s="165">
        <f>ROUND(S97*Содержание!$H$8*(1+$H$14)*(1-$H$15)*(1-$H$16),0)</f>
        <v>514110</v>
      </c>
      <c r="T43" s="165">
        <f>ROUND(T97*Содержание!$H$8*(1+$H$14)*(1-$H$15)*(1-$H$16),0)</f>
        <v>521953</v>
      </c>
      <c r="U43" s="165">
        <f>ROUND(U97*Содержание!$H$8*(1+$H$14)*(1-$H$15)*(1-$H$16),0)</f>
        <v>544882</v>
      </c>
      <c r="V43" s="165">
        <f>ROUND(V97*Содержание!$H$8*(1+$H$14)*(1-$H$15)*(1-$H$16),0)</f>
        <v>553200</v>
      </c>
      <c r="W43" s="165">
        <f>ROUND(W97*Содержание!$H$8*(1+$H$14)*(1-$H$15)*(1-$H$16),0)</f>
        <v>565914</v>
      </c>
      <c r="X43" s="165">
        <f>ROUND(X97*Содержание!$H$8*(1+$H$14)*(1-$H$15)*(1-$H$16),0)</f>
        <v>573755</v>
      </c>
      <c r="Y43" s="165">
        <f>ROUND(Y97*Содержание!$H$8*(1+$H$14)*(1-$H$15)*(1-$H$16),0)</f>
        <v>581833</v>
      </c>
      <c r="Z43" s="165">
        <f>ROUND(Z97*Содержание!$H$8*(1+$H$14)*(1-$H$15)*(1-$H$16),0)</f>
        <v>638270</v>
      </c>
      <c r="AA43" s="165">
        <f>ROUND(AA97*Содержание!$H$8*(1+$H$14)*(1-$H$15)*(1-$H$16),0)</f>
        <v>648370</v>
      </c>
      <c r="AB43" s="165">
        <f>ROUND(AB97*Содержание!$H$8*(1+$H$14)*(1-$H$15)*(1-$H$16),0)</f>
        <v>668331</v>
      </c>
      <c r="AC43" s="165">
        <f>ROUND(AC97*Содержание!$H$8*(1+$H$14)*(1-$H$15)*(1-$H$16),0)</f>
        <v>677479</v>
      </c>
      <c r="AD43" s="165">
        <f>ROUND(AD97*Содержание!$H$8*(1+$H$14)*(1-$H$15)*(1-$H$16),0)</f>
        <v>686273</v>
      </c>
      <c r="AE43" s="165">
        <f>ROUND(AE97*Содержание!$H$8*(1+$H$14)*(1-$H$15)*(1-$H$16),0)</f>
        <v>690785</v>
      </c>
      <c r="AF43" s="165">
        <f>ROUND(AF97*Содержание!$H$8*(1+$H$14)*(1-$H$15)*(1-$H$16),0)</f>
        <v>711936</v>
      </c>
      <c r="AG43" s="165">
        <f>ROUND(AG97*Содержание!$H$8*(1+$H$14)*(1-$H$15)*(1-$H$16),0)</f>
        <v>719183</v>
      </c>
      <c r="AH43" s="165">
        <f>ROUND(AH97*Содержание!$H$8*(1+$H$14)*(1-$H$15)*(1-$H$16),0)</f>
        <v>734273</v>
      </c>
      <c r="AI43" s="165">
        <f>ROUND(AI97*Содержание!$H$8*(1+$H$14)*(1-$H$15)*(1-$H$16),0)</f>
        <v>743661</v>
      </c>
      <c r="AJ43" s="165">
        <f>ROUND(AJ97*Содержание!$H$8*(1+$H$14)*(1-$H$15)*(1-$H$16),0)</f>
        <v>778234</v>
      </c>
      <c r="AK43" s="165">
        <f>ROUND(AK97*Содержание!$H$8*(1+$H$14)*(1-$H$15)*(1-$H$16),0)</f>
        <v>779541</v>
      </c>
      <c r="AL43" s="165">
        <f>ROUND(AL97*Содержание!$H$8*(1+$H$14)*(1-$H$15)*(1-$H$16),0)</f>
        <v>785721</v>
      </c>
      <c r="AM43" s="165">
        <f>ROUND(AM97*Содержание!$H$8*(1+$H$14)*(1-$H$15)*(1-$H$16),0)</f>
        <v>792848</v>
      </c>
      <c r="AN43" s="165">
        <f>ROUND(AN97*Содержание!$H$8*(1+$H$14)*(1-$H$15)*(1-$H$16),0)</f>
        <v>822670</v>
      </c>
      <c r="AO43" s="165">
        <f>ROUND(AO97*Содержание!$H$8*(1+$H$14)*(1-$H$15)*(1-$H$16),0)</f>
        <v>829444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45">
        <v>4750</v>
      </c>
      <c r="B44" s="165">
        <f>ROUND(B98*Содержание!$H$8*(1+$H$14)*(1-$H$15)*(1-$H$16),0)</f>
        <v>273988</v>
      </c>
      <c r="C44" s="165">
        <f>ROUND(C98*Содержание!$H$8*(1+$H$14)*(1-$H$15)*(1-$H$16),0)</f>
        <v>286699</v>
      </c>
      <c r="D44" s="165">
        <f>ROUND(D98*Содержание!$H$8*(1+$H$14)*(1-$H$15)*(1-$H$16),0)</f>
        <v>294780</v>
      </c>
      <c r="E44" s="165">
        <f>ROUND(E98*Содержание!$H$8*(1+$H$14)*(1-$H$15)*(1-$H$16),0)</f>
        <v>319847</v>
      </c>
      <c r="F44" s="165">
        <f>ROUND(F98*Содержание!$H$8*(1+$H$14)*(1-$H$15)*(1-$H$16),0)</f>
        <v>335057</v>
      </c>
      <c r="G44" s="165">
        <f>ROUND(G98*Содержание!$H$8*(1+$H$14)*(1-$H$15)*(1-$H$16),0)</f>
        <v>348484</v>
      </c>
      <c r="H44" s="165">
        <f>ROUND(H98*Содержание!$H$8*(1+$H$14)*(1-$H$15)*(1-$H$16),0)</f>
        <v>356564</v>
      </c>
      <c r="I44" s="165">
        <f>ROUND(I98*Содержание!$H$8*(1+$H$14)*(1-$H$15)*(1-$H$16),0)</f>
        <v>374740</v>
      </c>
      <c r="J44" s="165">
        <f>ROUND(J98*Содержание!$H$8*(1+$H$14)*(1-$H$15)*(1-$H$16),0)</f>
        <v>393989</v>
      </c>
      <c r="K44" s="165">
        <f>ROUND(K98*Содержание!$H$8*(1+$H$14)*(1-$H$15)*(1-$H$16),0)</f>
        <v>401235</v>
      </c>
      <c r="L44" s="165">
        <f>ROUND(L98*Содержание!$H$8*(1+$H$14)*(1-$H$15)*(1-$H$16),0)</f>
        <v>408958</v>
      </c>
      <c r="M44" s="165">
        <f>ROUND(M98*Содержание!$H$8*(1+$H$14)*(1-$H$15)*(1-$H$16),0)</f>
        <v>429870</v>
      </c>
      <c r="N44" s="165">
        <f>ROUND(N98*Содержание!$H$8*(1+$H$14)*(1-$H$15)*(1-$H$16),0)</f>
        <v>443176</v>
      </c>
      <c r="O44" s="165">
        <f>ROUND(O98*Содержание!$H$8*(1+$H$14)*(1-$H$15)*(1-$H$16),0)</f>
        <v>459693</v>
      </c>
      <c r="P44" s="165">
        <f>ROUND(P98*Содержание!$H$8*(1+$H$14)*(1-$H$15)*(1-$H$16),0)</f>
        <v>477399</v>
      </c>
      <c r="Q44" s="165">
        <f>ROUND(Q98*Содержание!$H$8*(1+$H$14)*(1-$H$15)*(1-$H$16),0)</f>
        <v>494861</v>
      </c>
      <c r="R44" s="165">
        <f>ROUND(R98*Содержание!$H$8*(1+$H$14)*(1-$H$15)*(1-$H$16),0)</f>
        <v>511259</v>
      </c>
      <c r="S44" s="165">
        <f>ROUND(S98*Содержание!$H$8*(1+$H$14)*(1-$H$15)*(1-$H$16),0)</f>
        <v>520882</v>
      </c>
      <c r="T44" s="165">
        <f>ROUND(T98*Содержание!$H$8*(1+$H$14)*(1-$H$15)*(1-$H$16),0)</f>
        <v>528010</v>
      </c>
      <c r="U44" s="165">
        <f>ROUND(U98*Содержание!$H$8*(1+$H$14)*(1-$H$15)*(1-$H$16),0)</f>
        <v>551178</v>
      </c>
      <c r="V44" s="165">
        <f>ROUND(V98*Содержание!$H$8*(1+$H$14)*(1-$H$15)*(1-$H$16),0)</f>
        <v>559023</v>
      </c>
      <c r="W44" s="165">
        <f>ROUND(W98*Содержание!$H$8*(1+$H$14)*(1-$H$15)*(1-$H$16),0)</f>
        <v>582904</v>
      </c>
      <c r="X44" s="165">
        <f>ROUND(X98*Содержание!$H$8*(1+$H$14)*(1-$H$15)*(1-$H$16),0)</f>
        <v>591575</v>
      </c>
      <c r="Y44" s="165">
        <f>ROUND(Y98*Содержание!$H$8*(1+$H$14)*(1-$H$15)*(1-$H$16),0)</f>
        <v>599658</v>
      </c>
      <c r="Z44" s="165">
        <f>ROUND(Z98*Содержание!$H$8*(1+$H$14)*(1-$H$15)*(1-$H$16),0)</f>
        <v>645161</v>
      </c>
      <c r="AA44" s="165">
        <f>ROUND(AA98*Содержание!$H$8*(1+$H$14)*(1-$H$15)*(1-$H$16),0)</f>
        <v>652053</v>
      </c>
      <c r="AB44" s="165">
        <f>ROUND(AB98*Содержание!$H$8*(1+$H$14)*(1-$H$15)*(1-$H$16),0)</f>
        <v>677479</v>
      </c>
      <c r="AC44" s="165">
        <f>ROUND(AC98*Содержание!$H$8*(1+$H$14)*(1-$H$15)*(1-$H$16),0)</f>
        <v>686273</v>
      </c>
      <c r="AD44" s="165">
        <f>ROUND(AD98*Содержание!$H$8*(1+$H$14)*(1-$H$15)*(1-$H$16),0)</f>
        <v>695658</v>
      </c>
      <c r="AE44" s="165">
        <f>ROUND(AE98*Содержание!$H$8*(1+$H$14)*(1-$H$15)*(1-$H$16),0)</f>
        <v>698155</v>
      </c>
      <c r="AF44" s="165">
        <f>ROUND(AF98*Содержание!$H$8*(1+$H$14)*(1-$H$15)*(1-$H$16),0)</f>
        <v>720254</v>
      </c>
      <c r="AG44" s="165">
        <f>ROUND(AG98*Содержание!$H$8*(1+$H$14)*(1-$H$15)*(1-$H$16),0)</f>
        <v>726788</v>
      </c>
      <c r="AH44" s="165">
        <f>ROUND(AH98*Содержание!$H$8*(1+$H$14)*(1-$H$15)*(1-$H$16),0)</f>
        <v>757561</v>
      </c>
      <c r="AI44" s="165">
        <f>ROUND(AI98*Содержание!$H$8*(1+$H$14)*(1-$H$15)*(1-$H$16),0)</f>
        <v>779422</v>
      </c>
      <c r="AJ44" s="165">
        <f>ROUND(AJ98*Содержание!$H$8*(1+$H$14)*(1-$H$15)*(1-$H$16),0)</f>
        <v>786433</v>
      </c>
      <c r="AK44" s="165">
        <f>ROUND(AK98*Содержание!$H$8*(1+$H$14)*(1-$H$15)*(1-$H$16),0)</f>
        <v>793086</v>
      </c>
      <c r="AL44" s="165">
        <f>ROUND(AL98*Содержание!$H$8*(1+$H$14)*(1-$H$15)*(1-$H$16),0)</f>
        <v>794631</v>
      </c>
      <c r="AM44" s="165">
        <f>ROUND(AM98*Содержание!$H$8*(1+$H$14)*(1-$H$15)*(1-$H$16),0)</f>
        <v>824692</v>
      </c>
      <c r="AN44" s="165">
        <f>ROUND(AN98*Содержание!$H$8*(1+$H$14)*(1-$H$15)*(1-$H$16),0)</f>
        <v>831820</v>
      </c>
      <c r="AO44" s="165">
        <f>ROUND(AO98*Содержание!$H$8*(1+$H$14)*(1-$H$15)*(1-$H$16),0)</f>
        <v>839067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45">
        <v>4875</v>
      </c>
      <c r="B45" s="165">
        <f>ROUND(B99*Содержание!$H$8*(1+$H$14)*(1-$H$15)*(1-$H$16),0)</f>
        <v>279214</v>
      </c>
      <c r="C45" s="165">
        <f>ROUND(C99*Содержание!$H$8*(1+$H$14)*(1-$H$15)*(1-$H$16),0)</f>
        <v>289906</v>
      </c>
      <c r="D45" s="165">
        <f>ROUND(D99*Содержание!$H$8*(1+$H$14)*(1-$H$15)*(1-$H$16),0)</f>
        <v>297987</v>
      </c>
      <c r="E45" s="165">
        <f>ROUND(E99*Содержание!$H$8*(1+$H$14)*(1-$H$15)*(1-$H$16),0)</f>
        <v>323294</v>
      </c>
      <c r="F45" s="165">
        <f>ROUND(F99*Содержание!$H$8*(1+$H$14)*(1-$H$15)*(1-$H$16),0)</f>
        <v>338263</v>
      </c>
      <c r="G45" s="165">
        <f>ROUND(G99*Содержание!$H$8*(1+$H$14)*(1-$H$15)*(1-$H$16),0)</f>
        <v>352405</v>
      </c>
      <c r="H45" s="165">
        <f>ROUND(H99*Содержание!$H$8*(1+$H$14)*(1-$H$15)*(1-$H$16),0)</f>
        <v>360363</v>
      </c>
      <c r="I45" s="165">
        <f>ROUND(I99*Содержание!$H$8*(1+$H$14)*(1-$H$15)*(1-$H$16),0)</f>
        <v>378424</v>
      </c>
      <c r="J45" s="165">
        <f>ROUND(J99*Содержание!$H$8*(1+$H$14)*(1-$H$15)*(1-$H$16),0)</f>
        <v>398622</v>
      </c>
      <c r="K45" s="165">
        <f>ROUND(K99*Содержание!$H$8*(1+$H$14)*(1-$H$15)*(1-$H$16),0)</f>
        <v>405633</v>
      </c>
      <c r="L45" s="165">
        <f>ROUND(L99*Содержание!$H$8*(1+$H$14)*(1-$H$15)*(1-$H$16),0)</f>
        <v>413474</v>
      </c>
      <c r="M45" s="165">
        <f>ROUND(M99*Содержание!$H$8*(1+$H$14)*(1-$H$15)*(1-$H$16),0)</f>
        <v>434268</v>
      </c>
      <c r="N45" s="165">
        <f>ROUND(N99*Содержание!$H$8*(1+$H$14)*(1-$H$15)*(1-$H$16),0)</f>
        <v>446386</v>
      </c>
      <c r="O45" s="165">
        <f>ROUND(O99*Содержание!$H$8*(1+$H$14)*(1-$H$15)*(1-$H$16),0)</f>
        <v>470387</v>
      </c>
      <c r="P45" s="165">
        <f>ROUND(P99*Содержание!$H$8*(1+$H$14)*(1-$H$15)*(1-$H$16),0)</f>
        <v>480725</v>
      </c>
      <c r="Q45" s="165">
        <f>ROUND(Q99*Содержание!$H$8*(1+$H$14)*(1-$H$15)*(1-$H$16),0)</f>
        <v>509834</v>
      </c>
      <c r="R45" s="165">
        <f>ROUND(R99*Содержание!$H$8*(1+$H$14)*(1-$H$15)*(1-$H$16),0)</f>
        <v>517081</v>
      </c>
      <c r="S45" s="165">
        <f>ROUND(S99*Содержание!$H$8*(1+$H$14)*(1-$H$15)*(1-$H$16),0)</f>
        <v>525873</v>
      </c>
      <c r="T45" s="165">
        <f>ROUND(T99*Содержание!$H$8*(1+$H$14)*(1-$H$15)*(1-$H$16),0)</f>
        <v>533240</v>
      </c>
      <c r="U45" s="165">
        <f>ROUND(U99*Содержание!$H$8*(1+$H$14)*(1-$H$15)*(1-$H$16),0)</f>
        <v>556526</v>
      </c>
      <c r="V45" s="165">
        <f>ROUND(V99*Содержание!$H$8*(1+$H$14)*(1-$H$15)*(1-$H$16),0)</f>
        <v>564962</v>
      </c>
      <c r="W45" s="165">
        <f>ROUND(W99*Содержание!$H$8*(1+$H$14)*(1-$H$15)*(1-$H$16),0)</f>
        <v>588844</v>
      </c>
      <c r="X45" s="165">
        <f>ROUND(X99*Содержание!$H$8*(1+$H$14)*(1-$H$15)*(1-$H$16),0)</f>
        <v>597401</v>
      </c>
      <c r="Y45" s="165">
        <f>ROUND(Y99*Содержание!$H$8*(1+$H$14)*(1-$H$15)*(1-$H$16),0)</f>
        <v>605717</v>
      </c>
      <c r="Z45" s="165">
        <f>ROUND(Z99*Содержание!$H$8*(1+$H$14)*(1-$H$15)*(1-$H$16),0)</f>
        <v>652053</v>
      </c>
      <c r="AA45" s="165">
        <f>ROUND(AA99*Содержание!$H$8*(1+$H$14)*(1-$H$15)*(1-$H$16),0)</f>
        <v>679617</v>
      </c>
      <c r="AB45" s="165">
        <f>ROUND(AB99*Содержание!$H$8*(1+$H$14)*(1-$H$15)*(1-$H$16),0)</f>
        <v>685440</v>
      </c>
      <c r="AC45" s="165">
        <f>ROUND(AC99*Содержание!$H$8*(1+$H$14)*(1-$H$15)*(1-$H$16),0)</f>
        <v>692689</v>
      </c>
      <c r="AD45" s="165">
        <f>ROUND(AD99*Содержание!$H$8*(1+$H$14)*(1-$H$15)*(1-$H$16),0)</f>
        <v>699103</v>
      </c>
      <c r="AE45" s="165">
        <f>ROUND(AE99*Содержание!$H$8*(1+$H$14)*(1-$H$15)*(1-$H$16),0)</f>
        <v>705878</v>
      </c>
      <c r="AF45" s="165">
        <f>ROUND(AF99*Содержание!$H$8*(1+$H$14)*(1-$H$15)*(1-$H$16),0)</f>
        <v>728333</v>
      </c>
      <c r="AG45" s="165">
        <f>ROUND(AG99*Содержание!$H$8*(1+$H$14)*(1-$H$15)*(1-$H$16),0)</f>
        <v>743661</v>
      </c>
      <c r="AH45" s="165">
        <f>ROUND(AH99*Содержание!$H$8*(1+$H$14)*(1-$H$15)*(1-$H$16),0)</f>
        <v>767303</v>
      </c>
      <c r="AI45" s="165">
        <f>ROUND(AI99*Содержание!$H$8*(1+$H$14)*(1-$H$15)*(1-$H$16),0)</f>
        <v>787740</v>
      </c>
      <c r="AJ45" s="165">
        <f>ROUND(AJ99*Содержание!$H$8*(1+$H$14)*(1-$H$15)*(1-$H$16),0)</f>
        <v>789166</v>
      </c>
      <c r="AK45" s="165">
        <f>ROUND(AK99*Содержание!$H$8*(1+$H$14)*(1-$H$15)*(1-$H$16),0)</f>
        <v>801640</v>
      </c>
      <c r="AL45" s="165">
        <f>ROUND(AL99*Содержание!$H$8*(1+$H$14)*(1-$H$15)*(1-$H$16),0)</f>
        <v>828256</v>
      </c>
      <c r="AM45" s="165">
        <f>ROUND(AM99*Содержание!$H$8*(1+$H$14)*(1-$H$15)*(1-$H$16),0)</f>
        <v>834078</v>
      </c>
      <c r="AN45" s="165">
        <f>ROUND(AN99*Содержание!$H$8*(1+$H$14)*(1-$H$15)*(1-$H$16),0)</f>
        <v>841443</v>
      </c>
      <c r="AO45" s="165">
        <f>ROUND(AO99*Содержание!$H$8*(1+$H$14)*(1-$H$15)*(1-$H$16),0)</f>
        <v>842394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45">
        <v>5000</v>
      </c>
      <c r="B46" s="165">
        <f>ROUND(B100*Содержание!$H$8*(1+$H$14)*(1-$H$15)*(1-$H$16),0)</f>
        <v>293233</v>
      </c>
      <c r="C46" s="165">
        <f>ROUND(C100*Содержание!$H$8*(1+$H$14)*(1-$H$15)*(1-$H$16),0)</f>
        <v>299174</v>
      </c>
      <c r="D46" s="165">
        <f>ROUND(D100*Содержание!$H$8*(1+$H$14)*(1-$H$15)*(1-$H$16),0)</f>
        <v>320204</v>
      </c>
      <c r="E46" s="165">
        <f>ROUND(E100*Содержание!$H$8*(1+$H$14)*(1-$H$15)*(1-$H$16),0)</f>
        <v>346581</v>
      </c>
      <c r="F46" s="165">
        <f>ROUND(F100*Содержание!$H$8*(1+$H$14)*(1-$H$15)*(1-$H$16),0)</f>
        <v>352760</v>
      </c>
      <c r="G46" s="165">
        <f>ROUND(G100*Содержание!$H$8*(1+$H$14)*(1-$H$15)*(1-$H$16),0)</f>
        <v>365474</v>
      </c>
      <c r="H46" s="165">
        <f>ROUND(H100*Содержание!$H$8*(1+$H$14)*(1-$H$15)*(1-$H$16),0)</f>
        <v>378304</v>
      </c>
      <c r="I46" s="165">
        <f>ROUND(I100*Содержание!$H$8*(1+$H$14)*(1-$H$15)*(1-$H$16),0)</f>
        <v>390898</v>
      </c>
      <c r="J46" s="165">
        <f>ROUND(J100*Содержание!$H$8*(1+$H$14)*(1-$H$15)*(1-$H$16),0)</f>
        <v>404681</v>
      </c>
      <c r="K46" s="165">
        <f>ROUND(K100*Содержание!$H$8*(1+$H$14)*(1-$H$15)*(1-$H$16),0)</f>
        <v>417274</v>
      </c>
      <c r="L46" s="165">
        <f>ROUND(L100*Содержание!$H$8*(1+$H$14)*(1-$H$15)*(1-$H$16),0)</f>
        <v>429752</v>
      </c>
      <c r="M46" s="165">
        <f>ROUND(M100*Содержание!$H$8*(1+$H$14)*(1-$H$15)*(1-$H$16),0)</f>
        <v>455654</v>
      </c>
      <c r="N46" s="165">
        <f>ROUND(N100*Содержание!$H$8*(1+$H$14)*(1-$H$15)*(1-$H$16),0)</f>
        <v>473595</v>
      </c>
      <c r="O46" s="165">
        <f>ROUND(O100*Содержание!$H$8*(1+$H$14)*(1-$H$15)*(1-$H$16),0)</f>
        <v>473951</v>
      </c>
      <c r="P46" s="165">
        <f>ROUND(P100*Содержание!$H$8*(1+$H$14)*(1-$H$15)*(1-$H$16),0)</f>
        <v>485715</v>
      </c>
      <c r="Q46" s="165">
        <f>ROUND(Q100*Содержание!$H$8*(1+$H$14)*(1-$H$15)*(1-$H$16),0)</f>
        <v>513277</v>
      </c>
      <c r="R46" s="165">
        <f>ROUND(R100*Содержание!$H$8*(1+$H$14)*(1-$H$15)*(1-$H$16),0)</f>
        <v>536923</v>
      </c>
      <c r="S46" s="165">
        <f>ROUND(S100*Содержание!$H$8*(1+$H$14)*(1-$H$15)*(1-$H$16),0)</f>
        <v>550230</v>
      </c>
      <c r="T46" s="165">
        <f>ROUND(T100*Содержание!$H$8*(1+$H$14)*(1-$H$15)*(1-$H$16),0)</f>
        <v>564246</v>
      </c>
      <c r="U46" s="165">
        <f>ROUND(U100*Содержание!$H$8*(1+$H$14)*(1-$H$15)*(1-$H$16),0)</f>
        <v>589083</v>
      </c>
      <c r="V46" s="165">
        <f>ROUND(V100*Содержание!$H$8*(1+$H$14)*(1-$H$15)*(1-$H$16),0)</f>
        <v>602985</v>
      </c>
      <c r="W46" s="165">
        <f>ROUND(W100*Содержание!$H$8*(1+$H$14)*(1-$H$15)*(1-$H$16),0)</f>
        <v>617004</v>
      </c>
      <c r="X46" s="165">
        <f>ROUND(X100*Содержание!$H$8*(1+$H$14)*(1-$H$15)*(1-$H$16),0)</f>
        <v>630668</v>
      </c>
      <c r="Y46" s="165">
        <f>ROUND(Y100*Содержание!$H$8*(1+$H$14)*(1-$H$15)*(1-$H$16),0)</f>
        <v>644449</v>
      </c>
      <c r="Z46" s="165">
        <f>ROUND(Z100*Содержание!$H$8*(1+$H$14)*(1-$H$15)*(1-$H$16),0)</f>
        <v>684847</v>
      </c>
      <c r="AA46" s="165">
        <f>ROUND(AA100*Содержание!$H$8*(1+$H$14)*(1-$H$15)*(1-$H$16),0)</f>
        <v>706945</v>
      </c>
      <c r="AB46" s="165">
        <f>ROUND(AB100*Содержание!$H$8*(1+$H$14)*(1-$H$15)*(1-$H$16),0)</f>
        <v>713481</v>
      </c>
      <c r="AC46" s="165">
        <f>ROUND(AC100*Содержание!$H$8*(1+$H$14)*(1-$H$15)*(1-$H$16),0)</f>
        <v>720133</v>
      </c>
      <c r="AD46" s="165">
        <f>ROUND(AD100*Содержание!$H$8*(1+$H$14)*(1-$H$15)*(1-$H$16),0)</f>
        <v>728213</v>
      </c>
      <c r="AE46" s="165">
        <f>ROUND(AE100*Содержание!$H$8*(1+$H$14)*(1-$H$15)*(1-$H$16),0)</f>
        <v>735104</v>
      </c>
      <c r="AF46" s="165">
        <f>ROUND(AF100*Содержание!$H$8*(1+$H$14)*(1-$H$15)*(1-$H$16),0)</f>
        <v>750788</v>
      </c>
      <c r="AG46" s="165">
        <f>ROUND(AG100*Содержание!$H$8*(1+$H$14)*(1-$H$15)*(1-$H$16),0)</f>
        <v>772173</v>
      </c>
      <c r="AH46" s="165">
        <f>ROUND(AH100*Содержание!$H$8*(1+$H$14)*(1-$H$15)*(1-$H$16),0)</f>
        <v>798552</v>
      </c>
      <c r="AI46" s="165">
        <f>ROUND(AI100*Содержание!$H$8*(1+$H$14)*(1-$H$15)*(1-$H$16),0)</f>
        <v>811860</v>
      </c>
      <c r="AJ46" s="165">
        <f>ROUND(AJ100*Содержание!$H$8*(1+$H$14)*(1-$H$15)*(1-$H$16),0)</f>
        <v>828256</v>
      </c>
      <c r="AK46" s="165">
        <f>ROUND(AK100*Содержание!$H$8*(1+$H$14)*(1-$H$15)*(1-$H$16),0)</f>
        <v>829799</v>
      </c>
      <c r="AL46" s="165">
        <f>ROUND(AL100*Содержание!$H$8*(1+$H$14)*(1-$H$15)*(1-$H$16),0)</f>
        <v>861285</v>
      </c>
      <c r="AM46" s="165">
        <f>ROUND(AM100*Содержание!$H$8*(1+$H$14)*(1-$H$15)*(1-$H$16),0)</f>
        <v>869009</v>
      </c>
      <c r="AN46" s="165">
        <f>ROUND(AN100*Содержание!$H$8*(1+$H$14)*(1-$H$15)*(1-$H$16),0)</f>
        <v>870195</v>
      </c>
      <c r="AO46" s="165">
        <f>ROUND(AO100*Содержание!$H$8*(1+$H$14)*(1-$H$15)*(1-$H$16),0)</f>
        <v>881127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45">
        <v>5125</v>
      </c>
      <c r="B47" s="164">
        <f>ROUND(B101*Содержание!$H$8*(1+$H$14)*(1-$H$15)*(1-$H$16),0)</f>
        <v>300480</v>
      </c>
      <c r="C47" s="164">
        <f>ROUND(C101*Содержание!$H$8*(1+$H$14)*(1-$H$15)*(1-$H$16),0)</f>
        <v>314384</v>
      </c>
      <c r="D47" s="164">
        <f>ROUND(D101*Содержание!$H$8*(1+$H$14)*(1-$H$15)*(1-$H$16),0)</f>
        <v>324482</v>
      </c>
      <c r="E47" s="164">
        <f>ROUND(E101*Содержание!$H$8*(1+$H$14)*(1-$H$15)*(1-$H$16),0)</f>
        <v>352640</v>
      </c>
      <c r="F47" s="164">
        <f>ROUND(F101*Содержание!$H$8*(1+$H$14)*(1-$H$15)*(1-$H$16),0)</f>
        <v>358819</v>
      </c>
      <c r="G47" s="164">
        <f>ROUND(G101*Содержание!$H$8*(1+$H$14)*(1-$H$15)*(1-$H$16),0)</f>
        <v>373314</v>
      </c>
      <c r="H47" s="164">
        <f>ROUND(H101*Содержание!$H$8*(1+$H$14)*(1-$H$15)*(1-$H$16),0)</f>
        <v>379492</v>
      </c>
      <c r="I47" s="164">
        <f>ROUND(I101*Содержание!$H$8*(1+$H$14)*(1-$H$15)*(1-$H$16),0)</f>
        <v>412050</v>
      </c>
      <c r="J47" s="164">
        <f>ROUND(J101*Содержание!$H$8*(1+$H$14)*(1-$H$15)*(1-$H$16),0)</f>
        <v>417989</v>
      </c>
      <c r="K47" s="164">
        <f>ROUND(K101*Содержание!$H$8*(1+$H$14)*(1-$H$15)*(1-$H$16),0)</f>
        <v>433792</v>
      </c>
      <c r="L47" s="164">
        <f>ROUND(L101*Содержание!$H$8*(1+$H$14)*(1-$H$15)*(1-$H$16),0)</f>
        <v>440681</v>
      </c>
      <c r="M47" s="164">
        <f>ROUND(M101*Содержание!$H$8*(1+$H$14)*(1-$H$15)*(1-$H$16),0)</f>
        <v>469675</v>
      </c>
      <c r="N47" s="164">
        <f>ROUND(N101*Содержание!$H$8*(1+$H$14)*(1-$H$15)*(1-$H$16),0)</f>
        <v>472051</v>
      </c>
      <c r="O47" s="164">
        <f>ROUND(O101*Содержание!$H$8*(1+$H$14)*(1-$H$15)*(1-$H$16),0)</f>
        <v>481792</v>
      </c>
      <c r="P47" s="164">
        <f>ROUND(P101*Содержание!$H$8*(1+$H$14)*(1-$H$15)*(1-$H$16),0)</f>
        <v>500683</v>
      </c>
      <c r="Q47" s="165">
        <f>ROUND(Q101*Содержание!$H$8*(1+$H$14)*(1-$H$15)*(1-$H$16),0)</f>
        <v>526586</v>
      </c>
      <c r="R47" s="165">
        <f>ROUND(R101*Содержание!$H$8*(1+$H$14)*(1-$H$15)*(1-$H$16),0)</f>
        <v>550230</v>
      </c>
      <c r="S47" s="165">
        <f>ROUND(S101*Содержание!$H$8*(1+$H$14)*(1-$H$15)*(1-$H$16),0)</f>
        <v>564606</v>
      </c>
      <c r="T47" s="165">
        <f>ROUND(T101*Содержание!$H$8*(1+$H$14)*(1-$H$15)*(1-$H$16),0)</f>
        <v>578151</v>
      </c>
      <c r="U47" s="165">
        <f>ROUND(U101*Содержание!$H$8*(1+$H$14)*(1-$H$15)*(1-$H$16),0)</f>
        <v>603814</v>
      </c>
      <c r="V47" s="165">
        <f>ROUND(V101*Содержание!$H$8*(1+$H$14)*(1-$H$15)*(1-$H$16),0)</f>
        <v>605003</v>
      </c>
      <c r="W47" s="165">
        <f>ROUND(W101*Содержание!$H$8*(1+$H$14)*(1-$H$15)*(1-$H$16),0)</f>
        <v>614271</v>
      </c>
      <c r="X47" s="165">
        <f>ROUND(X101*Содержание!$H$8*(1+$H$14)*(1-$H$15)*(1-$H$16),0)</f>
        <v>626627</v>
      </c>
      <c r="Y47" s="165">
        <f>ROUND(Y101*Содержание!$H$8*(1+$H$14)*(1-$H$15)*(1-$H$16),0)</f>
        <v>659182</v>
      </c>
      <c r="Z47" s="165">
        <f>ROUND(Z101*Содержание!$H$8*(1+$H$14)*(1-$H$15)*(1-$H$16),0)</f>
        <v>717165</v>
      </c>
      <c r="AA47" s="165">
        <f>ROUND(AA101*Содержание!$H$8*(1+$H$14)*(1-$H$15)*(1-$H$16),0)</f>
        <v>728213</v>
      </c>
      <c r="AB47" s="165">
        <f>ROUND(AB101*Содержание!$H$8*(1+$H$14)*(1-$H$15)*(1-$H$16),0)</f>
        <v>735224</v>
      </c>
      <c r="AC47" s="165">
        <f>ROUND(AC101*Содержание!$H$8*(1+$H$14)*(1-$H$15)*(1-$H$16),0)</f>
        <v>742470</v>
      </c>
      <c r="AD47" s="165">
        <f>ROUND(AD101*Содержание!$H$8*(1+$H$14)*(1-$H$15)*(1-$H$16),0)</f>
        <v>773363</v>
      </c>
      <c r="AE47" s="165">
        <f>ROUND(AE101*Содержание!$H$8*(1+$H$14)*(1-$H$15)*(1-$H$16),0)</f>
        <v>781085</v>
      </c>
      <c r="AF47" s="165">
        <f>ROUND(AF101*Содержание!$H$8*(1+$H$14)*(1-$H$15)*(1-$H$16),0)</f>
        <v>788927</v>
      </c>
      <c r="AG47" s="164">
        <f>ROUND(AG101*Содержание!$H$8*(1+$H$14)*(1-$H$15)*(1-$H$16),0)</f>
        <v>796885</v>
      </c>
      <c r="AH47" s="164">
        <f>ROUND(AH101*Содержание!$H$8*(1+$H$14)*(1-$H$15)*(1-$H$16),0)</f>
        <v>810788</v>
      </c>
      <c r="AI47" s="164">
        <f>ROUND(AI101*Содержание!$H$8*(1+$H$14)*(1-$H$15)*(1-$H$16),0)</f>
        <v>825046</v>
      </c>
      <c r="AJ47" s="164">
        <f>ROUND(AJ101*Содержание!$H$8*(1+$H$14)*(1-$H$15)*(1-$H$16),0)</f>
        <v>837878</v>
      </c>
      <c r="AK47" s="164">
        <f>ROUND(AK101*Содержание!$H$8*(1+$H$14)*(1-$H$15)*(1-$H$16),0)</f>
        <v>849404</v>
      </c>
      <c r="AL47" s="164">
        <f>ROUND(AL101*Содержание!$H$8*(1+$H$14)*(1-$H$15)*(1-$H$16),0)</f>
        <v>867464</v>
      </c>
      <c r="AM47" s="164">
        <f>ROUND(AM101*Содержание!$H$8*(1+$H$14)*(1-$H$15)*(1-$H$16),0)</f>
        <v>882790</v>
      </c>
      <c r="AN47" s="164">
        <f>ROUND(AN101*Содержание!$H$8*(1+$H$14)*(1-$H$15)*(1-$H$16),0)</f>
        <v>888493</v>
      </c>
      <c r="AO47" s="164">
        <f>ROUND(AO101*Содержание!$H$8*(1+$H$14)*(1-$H$15)*(1-$H$16),0)</f>
        <v>891940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45">
        <v>5250</v>
      </c>
      <c r="B48" s="164">
        <f>ROUND(B102*Содержание!$H$8*(1+$H$14)*(1-$H$15)*(1-$H$16),0)</f>
        <v>306541</v>
      </c>
      <c r="C48" s="164">
        <f>ROUND(C102*Содержание!$H$8*(1+$H$14)*(1-$H$15)*(1-$H$16),0)</f>
        <v>318184</v>
      </c>
      <c r="D48" s="164">
        <f>ROUND(D102*Содержание!$H$8*(1+$H$14)*(1-$H$15)*(1-$H$16),0)</f>
        <v>332086</v>
      </c>
      <c r="E48" s="164">
        <f>ROUND(E102*Содержание!$H$8*(1+$H$14)*(1-$H$15)*(1-$H$16),0)</f>
        <v>361076</v>
      </c>
      <c r="F48" s="164">
        <f>ROUND(F102*Содержание!$H$8*(1+$H$14)*(1-$H$15)*(1-$H$16),0)</f>
        <v>364522</v>
      </c>
      <c r="G48" s="164">
        <f>ROUND(G102*Содержание!$H$8*(1+$H$14)*(1-$H$15)*(1-$H$16),0)</f>
        <v>378069</v>
      </c>
      <c r="H48" s="164">
        <f>ROUND(H102*Содержание!$H$8*(1+$H$14)*(1-$H$15)*(1-$H$16),0)</f>
        <v>391969</v>
      </c>
      <c r="I48" s="164">
        <f>ROUND(I102*Содержание!$H$8*(1+$H$14)*(1-$H$15)*(1-$H$16),0)</f>
        <v>416562</v>
      </c>
      <c r="J48" s="164">
        <f>ROUND(J102*Содержание!$H$8*(1+$H$14)*(1-$H$15)*(1-$H$16),0)</f>
        <v>421552</v>
      </c>
      <c r="K48" s="164">
        <f>ROUND(K102*Содержание!$H$8*(1+$H$14)*(1-$H$15)*(1-$H$16),0)</f>
        <v>439377</v>
      </c>
      <c r="L48" s="164">
        <f>ROUND(L102*Содержание!$H$8*(1+$H$14)*(1-$H$15)*(1-$H$16),0)</f>
        <v>455180</v>
      </c>
      <c r="M48" s="164">
        <f>ROUND(M102*Содержание!$H$8*(1+$H$14)*(1-$H$15)*(1-$H$16),0)</f>
        <v>483218</v>
      </c>
      <c r="N48" s="164">
        <f>ROUND(N102*Содержание!$H$8*(1+$H$14)*(1-$H$15)*(1-$H$16),0)</f>
        <v>480842</v>
      </c>
      <c r="O48" s="164">
        <f>ROUND(O102*Содержание!$H$8*(1+$H$14)*(1-$H$15)*(1-$H$16),0)</f>
        <v>503061</v>
      </c>
      <c r="P48" s="164">
        <f>ROUND(P102*Содержание!$H$8*(1+$H$14)*(1-$H$15)*(1-$H$16),0)</f>
        <v>506981</v>
      </c>
      <c r="Q48" s="165">
        <f>ROUND(Q102*Содержание!$H$8*(1+$H$14)*(1-$H$15)*(1-$H$16),0)</f>
        <v>539775</v>
      </c>
      <c r="R48" s="165">
        <f>ROUND(R102*Содержание!$H$8*(1+$H$14)*(1-$H$15)*(1-$H$16),0)</f>
        <v>564606</v>
      </c>
      <c r="S48" s="165">
        <f>ROUND(S102*Содержание!$H$8*(1+$H$14)*(1-$H$15)*(1-$H$16),0)</f>
        <v>578862</v>
      </c>
      <c r="T48" s="165">
        <f>ROUND(T102*Содержание!$H$8*(1+$H$14)*(1-$H$15)*(1-$H$16),0)</f>
        <v>575536</v>
      </c>
      <c r="U48" s="165">
        <f>ROUND(U102*Содержание!$H$8*(1+$H$14)*(1-$H$15)*(1-$H$16),0)</f>
        <v>599538</v>
      </c>
      <c r="V48" s="165">
        <f>ROUND(V102*Содержание!$H$8*(1+$H$14)*(1-$H$15)*(1-$H$16),0)</f>
        <v>624964</v>
      </c>
      <c r="W48" s="165">
        <f>ROUND(W102*Содержание!$H$8*(1+$H$14)*(1-$H$15)*(1-$H$16),0)</f>
        <v>629836</v>
      </c>
      <c r="X48" s="165">
        <f>ROUND(X102*Содержание!$H$8*(1+$H$14)*(1-$H$15)*(1-$H$16),0)</f>
        <v>634587</v>
      </c>
      <c r="Y48" s="165">
        <f>ROUND(Y102*Содержание!$H$8*(1+$H$14)*(1-$H$15)*(1-$H$16),0)</f>
        <v>680212</v>
      </c>
      <c r="Z48" s="165">
        <f>ROUND(Z102*Содержание!$H$8*(1+$H$14)*(1-$H$15)*(1-$H$16),0)</f>
        <v>746036</v>
      </c>
      <c r="AA48" s="165">
        <f>ROUND(AA102*Содержание!$H$8*(1+$H$14)*(1-$H$15)*(1-$H$16),0)</f>
        <v>756609</v>
      </c>
      <c r="AB48" s="165">
        <f>ROUND(AB102*Содержание!$H$8*(1+$H$14)*(1-$H$15)*(1-$H$16),0)</f>
        <v>763976</v>
      </c>
      <c r="AC48" s="165">
        <f>ROUND(AC102*Содержание!$H$8*(1+$H$14)*(1-$H$15)*(1-$H$16),0)</f>
        <v>783107</v>
      </c>
      <c r="AD48" s="165">
        <f>ROUND(AD102*Содержание!$H$8*(1+$H$14)*(1-$H$15)*(1-$H$16),0)</f>
        <v>806395</v>
      </c>
      <c r="AE48" s="165">
        <f>ROUND(AE102*Содержание!$H$8*(1+$H$14)*(1-$H$15)*(1-$H$16),0)</f>
        <v>812332</v>
      </c>
      <c r="AF48" s="165">
        <f>ROUND(AF102*Содержание!$H$8*(1+$H$14)*(1-$H$15)*(1-$H$16),0)</f>
        <v>831226</v>
      </c>
      <c r="AG48" s="164">
        <f>ROUND(AG102*Содержание!$H$8*(1+$H$14)*(1-$H$15)*(1-$H$16),0)</f>
        <v>839185</v>
      </c>
      <c r="AH48" s="164">
        <f>ROUND(AH102*Содержание!$H$8*(1+$H$14)*(1-$H$15)*(1-$H$16),0)</f>
        <v>844174</v>
      </c>
      <c r="AI48" s="164">
        <f>ROUND(AI102*Содержание!$H$8*(1+$H$14)*(1-$H$15)*(1-$H$16),0)</f>
        <v>861167</v>
      </c>
      <c r="AJ48" s="164">
        <f>ROUND(AJ102*Содержание!$H$8*(1+$H$14)*(1-$H$15)*(1-$H$16),0)</f>
        <v>878752</v>
      </c>
      <c r="AK48" s="164">
        <f>ROUND(AK102*Содержание!$H$8*(1+$H$14)*(1-$H$15)*(1-$H$16),0)</f>
        <v>885762</v>
      </c>
      <c r="AL48" s="164">
        <f>ROUND(AL102*Содержание!$H$8*(1+$H$14)*(1-$H$15)*(1-$H$16),0)</f>
        <v>899304</v>
      </c>
      <c r="AM48" s="164">
        <f>ROUND(AM102*Содержание!$H$8*(1+$H$14)*(1-$H$15)*(1-$H$16),0)</f>
        <v>915701</v>
      </c>
      <c r="AN48" s="164">
        <f>ROUND(AN102*Содержание!$H$8*(1+$H$14)*(1-$H$15)*(1-$H$16),0)</f>
        <v>924494</v>
      </c>
      <c r="AO48" s="164">
        <f>ROUND(AO102*Содержание!$H$8*(1+$H$14)*(1-$H$15)*(1-$H$16),0)</f>
        <v>946475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45">
        <v>5375</v>
      </c>
      <c r="B49" s="164">
        <f>ROUND(B103*Содержание!$H$8*(1+$H$14)*(1-$H$15)*(1-$H$16),0)</f>
        <v>315215</v>
      </c>
      <c r="C49" s="164">
        <f>ROUND(C103*Содержание!$H$8*(1+$H$14)*(1-$H$15)*(1-$H$16),0)</f>
        <v>321751</v>
      </c>
      <c r="D49" s="164">
        <f>ROUND(D103*Содержание!$H$8*(1+$H$14)*(1-$H$15)*(1-$H$16),0)</f>
        <v>339809</v>
      </c>
      <c r="E49" s="164">
        <f>ROUND(E103*Содержание!$H$8*(1+$H$14)*(1-$H$15)*(1-$H$16),0)</f>
        <v>364881</v>
      </c>
      <c r="F49" s="164">
        <f>ROUND(F103*Содержание!$H$8*(1+$H$14)*(1-$H$15)*(1-$H$16),0)</f>
        <v>367850</v>
      </c>
      <c r="G49" s="164">
        <f>ROUND(G103*Содержание!$H$8*(1+$H$14)*(1-$H$15)*(1-$H$16),0)</f>
        <v>382464</v>
      </c>
      <c r="H49" s="164">
        <f>ROUND(H103*Содержание!$H$8*(1+$H$14)*(1-$H$15)*(1-$H$16),0)</f>
        <v>396483</v>
      </c>
      <c r="I49" s="164">
        <f>ROUND(I103*Содержание!$H$8*(1+$H$14)*(1-$H$15)*(1-$H$16),0)</f>
        <v>422264</v>
      </c>
      <c r="J49" s="164">
        <f>ROUND(J103*Содержание!$H$8*(1+$H$14)*(1-$H$15)*(1-$H$16),0)</f>
        <v>428326</v>
      </c>
      <c r="K49" s="164">
        <f>ROUND(K103*Содержание!$H$8*(1+$H$14)*(1-$H$15)*(1-$H$16),0)</f>
        <v>444604</v>
      </c>
      <c r="L49" s="164">
        <f>ROUND(L103*Содержание!$H$8*(1+$H$14)*(1-$H$15)*(1-$H$16),0)</f>
        <v>460050</v>
      </c>
      <c r="M49" s="164">
        <f>ROUND(M103*Содержание!$H$8*(1+$H$14)*(1-$H$15)*(1-$H$16),0)</f>
        <v>489635</v>
      </c>
      <c r="N49" s="164">
        <f>ROUND(N103*Содержание!$H$8*(1+$H$14)*(1-$H$15)*(1-$H$16),0)</f>
        <v>486427</v>
      </c>
      <c r="O49" s="164">
        <f>ROUND(O103*Содержание!$H$8*(1+$H$14)*(1-$H$15)*(1-$H$16),0)</f>
        <v>510071</v>
      </c>
      <c r="P49" s="164">
        <f>ROUND(P103*Содержание!$H$8*(1+$H$14)*(1-$H$15)*(1-$H$16),0)</f>
        <v>515535</v>
      </c>
      <c r="Q49" s="164">
        <f>ROUND(Q103*Содержание!$H$8*(1+$H$14)*(1-$H$15)*(1-$H$16),0)</f>
        <v>540605</v>
      </c>
      <c r="R49" s="164">
        <f>ROUND(R103*Содержание!$H$8*(1+$H$14)*(1-$H$15)*(1-$H$16),0)</f>
        <v>565794</v>
      </c>
      <c r="S49" s="164">
        <f>ROUND(S103*Содержание!$H$8*(1+$H$14)*(1-$H$15)*(1-$H$16),0)</f>
        <v>580170</v>
      </c>
      <c r="T49" s="164">
        <f>ROUND(T103*Содержание!$H$8*(1+$H$14)*(1-$H$15)*(1-$H$16),0)</f>
        <v>593597</v>
      </c>
      <c r="U49" s="164">
        <f>ROUND(U103*Содержание!$H$8*(1+$H$14)*(1-$H$15)*(1-$H$16),0)</f>
        <v>625558</v>
      </c>
      <c r="V49" s="164">
        <f>ROUND(V103*Содержание!$H$8*(1+$H$14)*(1-$H$15)*(1-$H$16),0)</f>
        <v>626864</v>
      </c>
      <c r="W49" s="164">
        <f>ROUND(W103*Содержание!$H$8*(1+$H$14)*(1-$H$15)*(1-$H$16),0)</f>
        <v>632093</v>
      </c>
      <c r="X49" s="164">
        <f>ROUND(X103*Содержание!$H$8*(1+$H$14)*(1-$H$15)*(1-$H$16),0)</f>
        <v>648370</v>
      </c>
      <c r="Y49" s="164">
        <f>ROUND(Y103*Содержание!$H$8*(1+$H$14)*(1-$H$15)*(1-$H$16),0)</f>
        <v>684133</v>
      </c>
      <c r="Z49" s="164">
        <f>ROUND(Z103*Содержание!$H$8*(1+$H$14)*(1-$H$15)*(1-$H$16),0)</f>
        <v>759103</v>
      </c>
      <c r="AA49" s="164">
        <f>ROUND(AA103*Содержание!$H$8*(1+$H$14)*(1-$H$15)*(1-$H$16),0)</f>
        <v>767778</v>
      </c>
      <c r="AB49" s="164">
        <f>ROUND(AB103*Содержание!$H$8*(1+$H$14)*(1-$H$15)*(1-$H$16),0)</f>
        <v>773957</v>
      </c>
      <c r="AC49" s="164">
        <f>ROUND(AC103*Содержание!$H$8*(1+$H$14)*(1-$H$15)*(1-$H$16),0)</f>
        <v>787978</v>
      </c>
      <c r="AD49" s="164">
        <f>ROUND(AD103*Содержание!$H$8*(1+$H$14)*(1-$H$15)*(1-$H$16),0)</f>
        <v>811620</v>
      </c>
      <c r="AE49" s="164">
        <f>ROUND(AE103*Содержание!$H$8*(1+$H$14)*(1-$H$15)*(1-$H$16),0)</f>
        <v>821364</v>
      </c>
      <c r="AF49" s="164">
        <f>ROUND(AF103*Содержание!$H$8*(1+$H$14)*(1-$H$15)*(1-$H$16),0)</f>
        <v>839544</v>
      </c>
      <c r="AG49" s="164">
        <f>ROUND(AG103*Содержание!$H$8*(1+$H$14)*(1-$H$15)*(1-$H$16),0)</f>
        <v>852967</v>
      </c>
      <c r="AH49" s="164">
        <f>ROUND(AH103*Содержание!$H$8*(1+$H$14)*(1-$H$15)*(1-$H$16),0)</f>
        <v>876136</v>
      </c>
      <c r="AI49" s="164">
        <f>ROUND(AI103*Содержание!$H$8*(1+$H$14)*(1-$H$15)*(1-$H$16),0)</f>
        <v>883741</v>
      </c>
      <c r="AJ49" s="164">
        <f>ROUND(AJ103*Содержание!$H$8*(1+$H$14)*(1-$H$15)*(1-$H$16),0)</f>
        <v>887900</v>
      </c>
      <c r="AK49" s="164">
        <f>ROUND(AK103*Содержание!$H$8*(1+$H$14)*(1-$H$15)*(1-$H$16),0)</f>
        <v>904176</v>
      </c>
      <c r="AL49" s="164">
        <f>ROUND(AL103*Содержание!$H$8*(1+$H$14)*(1-$H$15)*(1-$H$16),0)</f>
        <v>917841</v>
      </c>
      <c r="AM49" s="164">
        <f>ROUND(AM103*Содержание!$H$8*(1+$H$14)*(1-$H$15)*(1-$H$16),0)</f>
        <v>925327</v>
      </c>
      <c r="AN49" s="164">
        <f>ROUND(AN103*Содержание!$H$8*(1+$H$14)*(1-$H$15)*(1-$H$16),0)</f>
        <v>948020</v>
      </c>
      <c r="AO49" s="164">
        <f>ROUND(AO103*Содержание!$H$8*(1+$H$14)*(1-$H$15)*(1-$H$16),0)</f>
        <v>956217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45">
        <v>5500</v>
      </c>
      <c r="B50" s="164">
        <f>ROUND(B104*Содержание!$H$8*(1+$H$14)*(1-$H$15)*(1-$H$16),0)</f>
        <v>321039</v>
      </c>
      <c r="C50" s="164">
        <f>ROUND(C104*Содержание!$H$8*(1+$H$14)*(1-$H$15)*(1-$H$16),0)</f>
        <v>341234</v>
      </c>
      <c r="D50" s="164">
        <f>ROUND(D104*Содержание!$H$8*(1+$H$14)*(1-$H$15)*(1-$H$16),0)</f>
        <v>353474</v>
      </c>
      <c r="E50" s="164">
        <f>ROUND(E104*Содержание!$H$8*(1+$H$14)*(1-$H$15)*(1-$H$16),0)</f>
        <v>380086</v>
      </c>
      <c r="F50" s="164">
        <f>ROUND(F104*Содержание!$H$8*(1+$H$14)*(1-$H$15)*(1-$H$16),0)</f>
        <v>382940</v>
      </c>
      <c r="G50" s="164">
        <f>ROUND(G104*Содержание!$H$8*(1+$H$14)*(1-$H$15)*(1-$H$16),0)</f>
        <v>397553</v>
      </c>
      <c r="H50" s="164">
        <f>ROUND(H104*Содержание!$H$8*(1+$H$14)*(1-$H$15)*(1-$H$16),0)</f>
        <v>413235</v>
      </c>
      <c r="I50" s="164">
        <f>ROUND(I104*Содержание!$H$8*(1+$H$14)*(1-$H$15)*(1-$H$16),0)</f>
        <v>430228</v>
      </c>
      <c r="J50" s="164">
        <f>ROUND(J104*Содержание!$H$8*(1+$H$14)*(1-$H$15)*(1-$H$16),0)</f>
        <v>448286</v>
      </c>
      <c r="K50" s="164">
        <f>ROUND(K104*Содержание!$H$8*(1+$H$14)*(1-$H$15)*(1-$H$16),0)</f>
        <v>458388</v>
      </c>
      <c r="L50" s="164">
        <f>ROUND(L104*Содержание!$H$8*(1+$H$14)*(1-$H$15)*(1-$H$16),0)</f>
        <v>470387</v>
      </c>
      <c r="M50" s="164">
        <f>ROUND(M104*Содержание!$H$8*(1+$H$14)*(1-$H$15)*(1-$H$16),0)</f>
        <v>508289</v>
      </c>
      <c r="N50" s="164">
        <f>ROUND(N104*Содержание!$H$8*(1+$H$14)*(1-$H$15)*(1-$H$16),0)</f>
        <v>507336</v>
      </c>
      <c r="O50" s="164">
        <f>ROUND(O104*Содержание!$H$8*(1+$H$14)*(1-$H$15)*(1-$H$16),0)</f>
        <v>521238</v>
      </c>
      <c r="P50" s="164">
        <f>ROUND(P104*Содержание!$H$8*(1+$H$14)*(1-$H$15)*(1-$H$16),0)</f>
        <v>532645</v>
      </c>
      <c r="Q50" s="164">
        <f>ROUND(Q104*Содержание!$H$8*(1+$H$14)*(1-$H$15)*(1-$H$16),0)</f>
        <v>567219</v>
      </c>
      <c r="R50" s="164">
        <f>ROUND(R104*Содержание!$H$8*(1+$H$14)*(1-$H$15)*(1-$H$16),0)</f>
        <v>569241</v>
      </c>
      <c r="S50" s="164">
        <f>ROUND(S104*Содержание!$H$8*(1+$H$14)*(1-$H$15)*(1-$H$16),0)</f>
        <v>581598</v>
      </c>
      <c r="T50" s="164">
        <f>ROUND(T104*Содержание!$H$8*(1+$H$14)*(1-$H$15)*(1-$H$16),0)</f>
        <v>608211</v>
      </c>
      <c r="U50" s="164">
        <f>ROUND(U104*Содержание!$H$8*(1+$H$14)*(1-$H$15)*(1-$H$16),0)</f>
        <v>639578</v>
      </c>
      <c r="V50" s="164">
        <f>ROUND(V104*Содержание!$H$8*(1+$H$14)*(1-$H$15)*(1-$H$16),0)</f>
        <v>641719</v>
      </c>
      <c r="W50" s="164">
        <f>ROUND(W104*Содержание!$H$8*(1+$H$14)*(1-$H$15)*(1-$H$16),0)</f>
        <v>673796</v>
      </c>
      <c r="X50" s="164">
        <f>ROUND(X104*Содержание!$H$8*(1+$H$14)*(1-$H$15)*(1-$H$16),0)</f>
        <v>680212</v>
      </c>
      <c r="Y50" s="164">
        <f>ROUND(Y104*Содержание!$H$8*(1+$H$14)*(1-$H$15)*(1-$H$16),0)</f>
        <v>686625</v>
      </c>
      <c r="Z50" s="164">
        <f>ROUND(Z104*Содержание!$H$8*(1+$H$14)*(1-$H$15)*(1-$H$16),0)</f>
        <v>766590</v>
      </c>
      <c r="AA50" s="164">
        <f>ROUND(AA104*Содержание!$H$8*(1+$H$14)*(1-$H$15)*(1-$H$16),0)</f>
        <v>775027</v>
      </c>
      <c r="AB50" s="164">
        <f>ROUND(AB104*Содержание!$H$8*(1+$H$14)*(1-$H$15)*(1-$H$16),0)</f>
        <v>781798</v>
      </c>
      <c r="AC50" s="164">
        <f>ROUND(AC104*Содержание!$H$8*(1+$H$14)*(1-$H$15)*(1-$H$16),0)</f>
        <v>795937</v>
      </c>
      <c r="AD50" s="164">
        <f>ROUND(AD104*Содержание!$H$8*(1+$H$14)*(1-$H$15)*(1-$H$16),0)</f>
        <v>821128</v>
      </c>
      <c r="AE50" s="164">
        <f>ROUND(AE104*Содержание!$H$8*(1+$H$14)*(1-$H$15)*(1-$H$16),0)</f>
        <v>830869</v>
      </c>
      <c r="AF50" s="164">
        <f>ROUND(AF104*Содержание!$H$8*(1+$H$14)*(1-$H$15)*(1-$H$16),0)</f>
        <v>844534</v>
      </c>
      <c r="AG50" s="164">
        <f>ROUND(AG104*Содержание!$H$8*(1+$H$14)*(1-$H$15)*(1-$H$16),0)</f>
        <v>865088</v>
      </c>
      <c r="AH50" s="164">
        <f>ROUND(AH104*Содержание!$H$8*(1+$H$14)*(1-$H$15)*(1-$H$16),0)</f>
        <v>881605</v>
      </c>
      <c r="AI50" s="164">
        <f>ROUND(AI104*Содержание!$H$8*(1+$H$14)*(1-$H$15)*(1-$H$16),0)</f>
        <v>892653</v>
      </c>
      <c r="AJ50" s="164">
        <f>ROUND(AJ104*Содержание!$H$8*(1+$H$14)*(1-$H$15)*(1-$H$16),0)</f>
        <v>911781</v>
      </c>
      <c r="AK50" s="164">
        <f>ROUND(AK104*Содержание!$H$8*(1+$H$14)*(1-$H$15)*(1-$H$16),0)</f>
        <v>915108</v>
      </c>
      <c r="AL50" s="164">
        <f>ROUND(AL104*Содержание!$H$8*(1+$H$14)*(1-$H$15)*(1-$H$16),0)</f>
        <v>926634</v>
      </c>
      <c r="AM50" s="164">
        <f>ROUND(AM104*Содержание!$H$8*(1+$H$14)*(1-$H$15)*(1-$H$16),0)</f>
        <v>940060</v>
      </c>
      <c r="AN50" s="164">
        <f>ROUND(AN104*Содержание!$H$8*(1+$H$14)*(1-$H$15)*(1-$H$16),0)</f>
        <v>957524</v>
      </c>
      <c r="AO50" s="164">
        <f>ROUND(AO104*Содержание!$H$8*(1+$H$14)*(1-$H$15)*(1-$H$16),0)</f>
        <v>979269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45">
        <v>5625</v>
      </c>
      <c r="B51" s="164">
        <f>ROUND(B105*Содержание!$H$8*(1+$H$14)*(1-$H$15)*(1-$H$16),0)</f>
        <v>333037</v>
      </c>
      <c r="C51" s="164">
        <f>ROUND(C105*Содержание!$H$8*(1+$H$14)*(1-$H$15)*(1-$H$16),0)</f>
        <v>345630</v>
      </c>
      <c r="D51" s="164">
        <f>ROUND(D105*Содержание!$H$8*(1+$H$14)*(1-$H$15)*(1-$H$16),0)</f>
        <v>358463</v>
      </c>
      <c r="E51" s="164">
        <f>ROUND(E105*Содержание!$H$8*(1+$H$14)*(1-$H$15)*(1-$H$16),0)</f>
        <v>382108</v>
      </c>
      <c r="F51" s="164">
        <f>ROUND(F105*Содержание!$H$8*(1+$H$14)*(1-$H$15)*(1-$H$16),0)</f>
        <v>393989</v>
      </c>
      <c r="G51" s="164">
        <f>ROUND(G105*Содержание!$H$8*(1+$H$14)*(1-$H$15)*(1-$H$16),0)</f>
        <v>409080</v>
      </c>
      <c r="H51" s="164">
        <f>ROUND(H105*Содержание!$H$8*(1+$H$14)*(1-$H$15)*(1-$H$16),0)</f>
        <v>425830</v>
      </c>
      <c r="I51" s="164">
        <f>ROUND(I105*Содержание!$H$8*(1+$H$14)*(1-$H$15)*(1-$H$16),0)</f>
        <v>446742</v>
      </c>
      <c r="J51" s="164">
        <f>ROUND(J105*Содержание!$H$8*(1+$H$14)*(1-$H$15)*(1-$H$16),0)</f>
        <v>465632</v>
      </c>
      <c r="K51" s="164">
        <f>ROUND(K105*Содержание!$H$8*(1+$H$14)*(1-$H$15)*(1-$H$16),0)</f>
        <v>474783</v>
      </c>
      <c r="L51" s="164">
        <f>ROUND(L105*Содержание!$H$8*(1+$H$14)*(1-$H$15)*(1-$H$16),0)</f>
        <v>485715</v>
      </c>
      <c r="M51" s="164">
        <f>ROUND(M105*Содержание!$H$8*(1+$H$14)*(1-$H$15)*(1-$H$16),0)</f>
        <v>515535</v>
      </c>
      <c r="N51" s="164">
        <f>ROUND(N105*Содержание!$H$8*(1+$H$14)*(1-$H$15)*(1-$H$16),0)</f>
        <v>531694</v>
      </c>
      <c r="O51" s="164">
        <f>ROUND(O105*Содержание!$H$8*(1+$H$14)*(1-$H$15)*(1-$H$16),0)</f>
        <v>539299</v>
      </c>
      <c r="P51" s="164">
        <f>ROUND(P105*Содержание!$H$8*(1+$H$14)*(1-$H$15)*(1-$H$16),0)</f>
        <v>559023</v>
      </c>
      <c r="Q51" s="164">
        <f>ROUND(Q105*Содержание!$H$8*(1+$H$14)*(1-$H$15)*(1-$H$16),0)</f>
        <v>588844</v>
      </c>
      <c r="R51" s="164">
        <f>ROUND(R105*Содержание!$H$8*(1+$H$14)*(1-$H$15)*(1-$H$16),0)</f>
        <v>597993</v>
      </c>
      <c r="S51" s="164">
        <f>ROUND(S105*Содержание!$H$8*(1+$H$14)*(1-$H$15)*(1-$H$16),0)</f>
        <v>614390</v>
      </c>
      <c r="T51" s="164">
        <f>ROUND(T105*Содержание!$H$8*(1+$H$14)*(1-$H$15)*(1-$H$16),0)</f>
        <v>632093</v>
      </c>
      <c r="U51" s="164">
        <f>ROUND(U105*Содержание!$H$8*(1+$H$14)*(1-$H$15)*(1-$H$16),0)</f>
        <v>651220</v>
      </c>
      <c r="V51" s="164">
        <f>ROUND(V105*Содержание!$H$8*(1+$H$14)*(1-$H$15)*(1-$H$16),0)</f>
        <v>659419</v>
      </c>
      <c r="W51" s="164">
        <f>ROUND(W105*Содержание!$H$8*(1+$H$14)*(1-$H$15)*(1-$H$16),0)</f>
        <v>688767</v>
      </c>
      <c r="X51" s="164">
        <f>ROUND(X105*Содержание!$H$8*(1+$H$14)*(1-$H$15)*(1-$H$16),0)</f>
        <v>692212</v>
      </c>
      <c r="Y51" s="164">
        <f>ROUND(Y105*Содержание!$H$8*(1+$H$14)*(1-$H$15)*(1-$H$16),0)</f>
        <v>699935</v>
      </c>
      <c r="Z51" s="164">
        <f>ROUND(Z105*Содержание!$H$8*(1+$H$14)*(1-$H$15)*(1-$H$16),0)</f>
        <v>786433</v>
      </c>
      <c r="AA51" s="164">
        <f>ROUND(AA105*Содержание!$H$8*(1+$H$14)*(1-$H$15)*(1-$H$16),0)</f>
        <v>791422</v>
      </c>
      <c r="AB51" s="164">
        <f>ROUND(AB105*Содержание!$H$8*(1+$H$14)*(1-$H$15)*(1-$H$16),0)</f>
        <v>814116</v>
      </c>
      <c r="AC51" s="164">
        <f>ROUND(AC105*Содержание!$H$8*(1+$H$14)*(1-$H$15)*(1-$H$16),0)</f>
        <v>840138</v>
      </c>
      <c r="AD51" s="164">
        <f>ROUND(AD105*Содержание!$H$8*(1+$H$14)*(1-$H$15)*(1-$H$16),0)</f>
        <v>858197</v>
      </c>
      <c r="AE51" s="164">
        <f>ROUND(AE105*Содержание!$H$8*(1+$H$14)*(1-$H$15)*(1-$H$16),0)</f>
        <v>867225</v>
      </c>
      <c r="AF51" s="164">
        <f>ROUND(AF105*Содержание!$H$8*(1+$H$14)*(1-$H$15)*(1-$H$16),0)</f>
        <v>888612</v>
      </c>
      <c r="AG51" s="164">
        <f>ROUND(AG105*Содержание!$H$8*(1+$H$14)*(1-$H$15)*(1-$H$16),0)</f>
        <v>906791</v>
      </c>
      <c r="AH51" s="164">
        <f>ROUND(AH105*Содержание!$H$8*(1+$H$14)*(1-$H$15)*(1-$H$16),0)</f>
        <v>912969</v>
      </c>
      <c r="AI51" s="164">
        <f>ROUND(AI105*Содержание!$H$8*(1+$H$14)*(1-$H$15)*(1-$H$16),0)</f>
        <v>921762</v>
      </c>
      <c r="AJ51" s="164">
        <f>ROUND(AJ105*Содержание!$H$8*(1+$H$14)*(1-$H$15)*(1-$H$16),0)</f>
        <v>945050</v>
      </c>
      <c r="AK51" s="164">
        <f>ROUND(AK105*Содержание!$H$8*(1+$H$14)*(1-$H$15)*(1-$H$16),0)</f>
        <v>951704</v>
      </c>
      <c r="AL51" s="164">
        <f>ROUND(AL105*Содержание!$H$8*(1+$H$14)*(1-$H$15)*(1-$H$16),0)</f>
        <v>966317</v>
      </c>
      <c r="AM51" s="164">
        <f>ROUND(AM105*Содержание!$H$8*(1+$H$14)*(1-$H$15)*(1-$H$16),0)</f>
        <v>997802</v>
      </c>
      <c r="AN51" s="164">
        <f>ROUND(AN105*Содержание!$H$8*(1+$H$14)*(1-$H$15)*(1-$H$16),0)</f>
        <v>1002674</v>
      </c>
      <c r="AO51" s="164">
        <f>ROUND(AO105*Содержание!$H$8*(1+$H$14)*(1-$H$15)*(1-$H$16),0)</f>
        <v>1012178</v>
      </c>
      <c r="AP51" s="70"/>
      <c r="AQ51" s="215"/>
      <c r="AR51" s="13"/>
      <c r="AS51" s="93"/>
      <c r="AT51" s="93"/>
      <c r="AU51" s="93"/>
      <c r="AV51" s="215"/>
      <c r="AW51" s="93"/>
      <c r="AX51" s="93"/>
      <c r="AY51" s="93"/>
      <c r="AZ51" s="93"/>
    </row>
    <row r="52" spans="1:52">
      <c r="A52" s="45">
        <v>5750</v>
      </c>
      <c r="B52" s="164">
        <f>ROUND(B106*Содержание!$H$8*(1+$H$14)*(1-$H$15)*(1-$H$16),0)</f>
        <v>338740</v>
      </c>
      <c r="C52" s="164">
        <f>ROUND(C106*Содержание!$H$8*(1+$H$14)*(1-$H$15)*(1-$H$16),0)</f>
        <v>348958</v>
      </c>
      <c r="D52" s="164">
        <f>ROUND(D106*Содержание!$H$8*(1+$H$14)*(1-$H$15)*(1-$H$16),0)</f>
        <v>361669</v>
      </c>
      <c r="E52" s="164">
        <f>ROUND(E106*Содержание!$H$8*(1+$H$14)*(1-$H$15)*(1-$H$16),0)</f>
        <v>393869</v>
      </c>
      <c r="F52" s="164">
        <f>ROUND(F106*Содержание!$H$8*(1+$H$14)*(1-$H$15)*(1-$H$16),0)</f>
        <v>403732</v>
      </c>
      <c r="G52" s="164">
        <f>ROUND(G106*Содержание!$H$8*(1+$H$14)*(1-$H$15)*(1-$H$16),0)</f>
        <v>416323</v>
      </c>
      <c r="H52" s="164">
        <f>ROUND(H106*Содержание!$H$8*(1+$H$14)*(1-$H$15)*(1-$H$16),0)</f>
        <v>432842</v>
      </c>
      <c r="I52" s="164">
        <f>ROUND(I106*Содержание!$H$8*(1+$H$14)*(1-$H$15)*(1-$H$16),0)</f>
        <v>450664</v>
      </c>
      <c r="J52" s="164">
        <f>ROUND(J106*Содержание!$H$8*(1+$H$14)*(1-$H$15)*(1-$H$16),0)</f>
        <v>469675</v>
      </c>
      <c r="K52" s="164">
        <f>ROUND(K106*Содержание!$H$8*(1+$H$14)*(1-$H$15)*(1-$H$16),0)</f>
        <v>479298</v>
      </c>
      <c r="L52" s="164">
        <f>ROUND(L106*Содержание!$H$8*(1+$H$14)*(1-$H$15)*(1-$H$16),0)</f>
        <v>496644</v>
      </c>
      <c r="M52" s="164">
        <f>ROUND(M106*Содержание!$H$8*(1+$H$14)*(1-$H$15)*(1-$H$16),0)</f>
        <v>520524</v>
      </c>
      <c r="N52" s="164">
        <f>ROUND(N106*Содержание!$H$8*(1+$H$14)*(1-$H$15)*(1-$H$16),0)</f>
        <v>537278</v>
      </c>
      <c r="O52" s="164">
        <f>ROUND(O106*Содержание!$H$8*(1+$H$14)*(1-$H$15)*(1-$H$16),0)</f>
        <v>551299</v>
      </c>
      <c r="P52" s="164">
        <f>ROUND(P106*Содержание!$H$8*(1+$H$14)*(1-$H$15)*(1-$H$16),0)</f>
        <v>564488</v>
      </c>
      <c r="Q52" s="164">
        <f>ROUND(Q106*Содержание!$H$8*(1+$H$14)*(1-$H$15)*(1-$H$16),0)</f>
        <v>594308</v>
      </c>
      <c r="R52" s="164">
        <f>ROUND(R106*Содержание!$H$8*(1+$H$14)*(1-$H$15)*(1-$H$16),0)</f>
        <v>607379</v>
      </c>
      <c r="S52" s="164">
        <f>ROUND(S106*Содержание!$H$8*(1+$H$14)*(1-$H$15)*(1-$H$16),0)</f>
        <v>621162</v>
      </c>
      <c r="T52" s="164">
        <f>ROUND(T106*Содержание!$H$8*(1+$H$14)*(1-$H$15)*(1-$H$16),0)</f>
        <v>638508</v>
      </c>
      <c r="U52" s="164">
        <f>ROUND(U106*Содержание!$H$8*(1+$H$14)*(1-$H$15)*(1-$H$16),0)</f>
        <v>657756</v>
      </c>
      <c r="V52" s="164">
        <f>ROUND(V106*Содержание!$H$8*(1+$H$14)*(1-$H$15)*(1-$H$16),0)</f>
        <v>666786</v>
      </c>
      <c r="W52" s="164">
        <f>ROUND(W106*Содержание!$H$8*(1+$H$14)*(1-$H$15)*(1-$H$16),0)</f>
        <v>692924</v>
      </c>
      <c r="X52" s="164">
        <f>ROUND(X106*Содержание!$H$8*(1+$H$14)*(1-$H$15)*(1-$H$16),0)</f>
        <v>699221</v>
      </c>
      <c r="Y52" s="164">
        <f>ROUND(Y106*Содержание!$H$8*(1+$H$14)*(1-$H$15)*(1-$H$16),0)</f>
        <v>708847</v>
      </c>
      <c r="Z52" s="164">
        <f>ROUND(Z106*Содержание!$H$8*(1+$H$14)*(1-$H$15)*(1-$H$16),0)</f>
        <v>795820</v>
      </c>
      <c r="AA52" s="164">
        <f>ROUND(AA106*Содержание!$H$8*(1+$H$14)*(1-$H$15)*(1-$H$16),0)</f>
        <v>817799</v>
      </c>
      <c r="AB52" s="164">
        <f>ROUND(AB106*Содержание!$H$8*(1+$H$14)*(1-$H$15)*(1-$H$16),0)</f>
        <v>825760</v>
      </c>
      <c r="AC52" s="164">
        <f>ROUND(AC106*Содержание!$H$8*(1+$H$14)*(1-$H$15)*(1-$H$16),0)</f>
        <v>856651</v>
      </c>
      <c r="AD52" s="164">
        <f>ROUND(AD106*Содержание!$H$8*(1+$H$14)*(1-$H$15)*(1-$H$16),0)</f>
        <v>884573</v>
      </c>
      <c r="AE52" s="164">
        <f>ROUND(AE106*Содержание!$H$8*(1+$H$14)*(1-$H$15)*(1-$H$16),0)</f>
        <v>893840</v>
      </c>
      <c r="AF52" s="164">
        <f>ROUND(AF106*Содержание!$H$8*(1+$H$14)*(1-$H$15)*(1-$H$16),0)</f>
        <v>919266</v>
      </c>
      <c r="AG52" s="164">
        <f>ROUND(AG106*Содержание!$H$8*(1+$H$14)*(1-$H$15)*(1-$H$16),0)</f>
        <v>924018</v>
      </c>
      <c r="AH52" s="164">
        <f>ROUND(AH106*Содержание!$H$8*(1+$H$14)*(1-$H$15)*(1-$H$16),0)</f>
        <v>932220</v>
      </c>
      <c r="AI52" s="164">
        <f>ROUND(AI106*Содержание!$H$8*(1+$H$14)*(1-$H$15)*(1-$H$16),0)</f>
        <v>938869</v>
      </c>
      <c r="AJ52" s="164">
        <f>ROUND(AJ106*Содержание!$H$8*(1+$H$14)*(1-$H$15)*(1-$H$16),0)</f>
        <v>953722</v>
      </c>
      <c r="AK52" s="164">
        <f>ROUND(AK106*Содержание!$H$8*(1+$H$14)*(1-$H$15)*(1-$H$16),0)</f>
        <v>975942</v>
      </c>
      <c r="AL52" s="164">
        <f>ROUND(AL106*Содержание!$H$8*(1+$H$14)*(1-$H$15)*(1-$H$16),0)</f>
        <v>984495</v>
      </c>
      <c r="AM52" s="164">
        <f>ROUND(AM106*Содержание!$H$8*(1+$H$14)*(1-$H$15)*(1-$H$16),0)</f>
        <v>1015030</v>
      </c>
      <c r="AN52" s="164">
        <f>ROUND(AN106*Содержание!$H$8*(1+$H$14)*(1-$H$15)*(1-$H$16),0)</f>
        <v>1020735</v>
      </c>
      <c r="AO52" s="164">
        <f>ROUND(AO106*Содержание!$H$8*(1+$H$14)*(1-$H$15)*(1-$H$16),0)</f>
        <v>1026320</v>
      </c>
      <c r="AP52" s="70"/>
      <c r="AQ52" s="215"/>
      <c r="AR52" s="13"/>
      <c r="AS52" s="93"/>
      <c r="AT52" s="93"/>
      <c r="AU52" s="93"/>
      <c r="AV52" s="159"/>
      <c r="AW52" s="93"/>
      <c r="AX52" s="93"/>
      <c r="AY52" s="93"/>
      <c r="AZ52" s="93"/>
    </row>
    <row r="53" spans="1:52">
      <c r="A53" s="45">
        <v>5875</v>
      </c>
      <c r="B53" s="164">
        <f>ROUND(B107*Содержание!$H$8*(1+$H$14)*(1-$H$15)*(1-$H$16),0)</f>
        <v>345630</v>
      </c>
      <c r="C53" s="164">
        <f>ROUND(C107*Содержание!$H$8*(1+$H$14)*(1-$H$15)*(1-$H$16),0)</f>
        <v>359532</v>
      </c>
      <c r="D53" s="164">
        <f>ROUND(D107*Содержание!$H$8*(1+$H$14)*(1-$H$15)*(1-$H$16),0)</f>
        <v>369274</v>
      </c>
      <c r="E53" s="164">
        <f>ROUND(E107*Содержание!$H$8*(1+$H$14)*(1-$H$15)*(1-$H$16),0)</f>
        <v>397434</v>
      </c>
      <c r="F53" s="164">
        <f>ROUND(F107*Содержание!$H$8*(1+$H$14)*(1-$H$15)*(1-$H$16),0)</f>
        <v>411571</v>
      </c>
      <c r="G53" s="164">
        <f>ROUND(G107*Содержание!$H$8*(1+$H$14)*(1-$H$15)*(1-$H$16),0)</f>
        <v>425830</v>
      </c>
      <c r="H53" s="164">
        <f>ROUND(H107*Содержание!$H$8*(1+$H$14)*(1-$H$15)*(1-$H$16),0)</f>
        <v>439140</v>
      </c>
      <c r="I53" s="164">
        <f>ROUND(I107*Содержание!$H$8*(1+$H$14)*(1-$H$15)*(1-$H$16),0)</f>
        <v>463612</v>
      </c>
      <c r="J53" s="164">
        <f>ROUND(J107*Содержание!$H$8*(1+$H$14)*(1-$H$15)*(1-$H$16),0)</f>
        <v>474783</v>
      </c>
      <c r="K53" s="164">
        <f>ROUND(K107*Содержание!$H$8*(1+$H$14)*(1-$H$15)*(1-$H$16),0)</f>
        <v>488922</v>
      </c>
      <c r="L53" s="164">
        <f>ROUND(L107*Содержание!$H$8*(1+$H$14)*(1-$H$15)*(1-$H$16),0)</f>
        <v>501755</v>
      </c>
      <c r="M53" s="164">
        <f>ROUND(M107*Содержание!$H$8*(1+$H$14)*(1-$H$15)*(1-$H$16),0)</f>
        <v>528961</v>
      </c>
      <c r="N53" s="164">
        <f>ROUND(N107*Содержание!$H$8*(1+$H$14)*(1-$H$15)*(1-$H$16),0)</f>
        <v>542862</v>
      </c>
      <c r="O53" s="164">
        <f>ROUND(O107*Содержание!$H$8*(1+$H$14)*(1-$H$15)*(1-$H$16),0)</f>
        <v>561636</v>
      </c>
      <c r="P53" s="164">
        <f>ROUND(P107*Содержание!$H$8*(1+$H$14)*(1-$H$15)*(1-$H$16),0)</f>
        <v>570189</v>
      </c>
      <c r="Q53" s="164">
        <f>ROUND(Q107*Содержание!$H$8*(1+$H$14)*(1-$H$15)*(1-$H$16),0)</f>
        <v>600607</v>
      </c>
      <c r="R53" s="164">
        <f>ROUND(R107*Содержание!$H$8*(1+$H$14)*(1-$H$15)*(1-$H$16),0)</f>
        <v>619499</v>
      </c>
      <c r="S53" s="164">
        <f>ROUND(S107*Содержание!$H$8*(1+$H$14)*(1-$H$15)*(1-$H$16),0)</f>
        <v>636966</v>
      </c>
      <c r="T53" s="164">
        <f>ROUND(T107*Содержание!$H$8*(1+$H$14)*(1-$H$15)*(1-$H$16),0)</f>
        <v>645042</v>
      </c>
      <c r="U53" s="164">
        <f>ROUND(U107*Содержание!$H$8*(1+$H$14)*(1-$H$15)*(1-$H$16),0)</f>
        <v>665003</v>
      </c>
      <c r="V53" s="164">
        <f>ROUND(V107*Содержание!$H$8*(1+$H$14)*(1-$H$15)*(1-$H$16),0)</f>
        <v>675698</v>
      </c>
      <c r="W53" s="164">
        <f>ROUND(W107*Содержание!$H$8*(1+$H$14)*(1-$H$15)*(1-$H$16),0)</f>
        <v>696489</v>
      </c>
      <c r="X53" s="164">
        <f>ROUND(X107*Содержание!$H$8*(1+$H$14)*(1-$H$15)*(1-$H$16),0)</f>
        <v>706114</v>
      </c>
      <c r="Y53" s="164">
        <f>ROUND(Y107*Содержание!$H$8*(1+$H$14)*(1-$H$15)*(1-$H$16),0)</f>
        <v>724411</v>
      </c>
      <c r="Z53" s="164">
        <f>ROUND(Z107*Содержание!$H$8*(1+$H$14)*(1-$H$15)*(1-$H$16),0)</f>
        <v>803185</v>
      </c>
      <c r="AA53" s="164">
        <f>ROUND(AA107*Содержание!$H$8*(1+$H$14)*(1-$H$15)*(1-$H$16),0)</f>
        <v>825166</v>
      </c>
      <c r="AB53" s="164">
        <f>ROUND(AB107*Содержание!$H$8*(1+$H$14)*(1-$H$15)*(1-$H$16),0)</f>
        <v>852019</v>
      </c>
      <c r="AC53" s="164">
        <f>ROUND(AC107*Содержание!$H$8*(1+$H$14)*(1-$H$15)*(1-$H$16),0)</f>
        <v>869958</v>
      </c>
      <c r="AD53" s="164">
        <f>ROUND(AD107*Содержание!$H$8*(1+$H$14)*(1-$H$15)*(1-$H$16),0)</f>
        <v>901327</v>
      </c>
      <c r="AE53" s="164">
        <f>ROUND(AE107*Содержание!$H$8*(1+$H$14)*(1-$H$15)*(1-$H$16),0)</f>
        <v>915701</v>
      </c>
      <c r="AF53" s="164">
        <f>ROUND(AF107*Содержание!$H$8*(1+$H$14)*(1-$H$15)*(1-$H$16),0)</f>
        <v>927347</v>
      </c>
      <c r="AG53" s="164">
        <f>ROUND(AG107*Содержание!$H$8*(1+$H$14)*(1-$H$15)*(1-$H$16),0)</f>
        <v>932220</v>
      </c>
      <c r="AH53" s="164">
        <f>ROUND(AH107*Содержание!$H$8*(1+$H$14)*(1-$H$15)*(1-$H$16),0)</f>
        <v>940416</v>
      </c>
      <c r="AI53" s="164">
        <f>ROUND(AI107*Содержание!$H$8*(1+$H$14)*(1-$H$15)*(1-$H$16),0)</f>
        <v>952416</v>
      </c>
      <c r="AJ53" s="164">
        <f>ROUND(AJ107*Содержание!$H$8*(1+$H$14)*(1-$H$15)*(1-$H$16),0)</f>
        <v>977249</v>
      </c>
      <c r="AK53" s="164">
        <f>ROUND(AK107*Содержание!$H$8*(1+$H$14)*(1-$H$15)*(1-$H$16),0)</f>
        <v>999586</v>
      </c>
      <c r="AL53" s="164">
        <f>ROUND(AL107*Содержание!$H$8*(1+$H$14)*(1-$H$15)*(1-$H$16),0)</f>
        <v>1012178</v>
      </c>
      <c r="AM53" s="164">
        <f>ROUND(AM107*Содержание!$H$8*(1+$H$14)*(1-$H$15)*(1-$H$16),0)</f>
        <v>1025843</v>
      </c>
      <c r="AN53" s="164">
        <f>ROUND(AN107*Содержание!$H$8*(1+$H$14)*(1-$H$15)*(1-$H$16),0)</f>
        <v>1034993</v>
      </c>
      <c r="AO53" s="164">
        <f>ROUND(AO107*Содержание!$H$8*(1+$H$14)*(1-$H$15)*(1-$H$16),0)</f>
        <v>1048775</v>
      </c>
      <c r="AP53" s="70"/>
      <c r="AQ53" s="109" t="s">
        <v>276</v>
      </c>
      <c r="AR53" s="13"/>
      <c r="AS53" s="93"/>
      <c r="AT53" s="93"/>
      <c r="AU53" s="93"/>
      <c r="AV53" s="109" t="s">
        <v>276</v>
      </c>
      <c r="AW53" s="93"/>
      <c r="AX53" s="93"/>
      <c r="AY53" s="93"/>
      <c r="AZ53" s="93"/>
    </row>
    <row r="54" spans="1:52">
      <c r="A54" s="45">
        <v>6000</v>
      </c>
      <c r="B54" s="164">
        <f>ROUND(B108*Содержание!$H$8*(1+$H$14)*(1-$H$15)*(1-$H$16),0)</f>
        <v>358346</v>
      </c>
      <c r="C54" s="164">
        <f>ROUND(C108*Содержание!$H$8*(1+$H$14)*(1-$H$15)*(1-$H$16),0)</f>
        <v>364640</v>
      </c>
      <c r="D54" s="164">
        <f>ROUND(D108*Содержание!$H$8*(1+$H$14)*(1-$H$15)*(1-$H$16),0)</f>
        <v>382464</v>
      </c>
      <c r="E54" s="164">
        <f>ROUND(E108*Содержание!$H$8*(1+$H$14)*(1-$H$15)*(1-$H$16),0)</f>
        <v>403376</v>
      </c>
      <c r="F54" s="164">
        <f>ROUND(F108*Содержание!$H$8*(1+$H$14)*(1-$H$15)*(1-$H$16),0)</f>
        <v>416444</v>
      </c>
      <c r="G54" s="164">
        <f>ROUND(G108*Содержание!$H$8*(1+$H$14)*(1-$H$15)*(1-$H$16),0)</f>
        <v>431890</v>
      </c>
      <c r="H54" s="164">
        <f>ROUND(H108*Содержание!$H$8*(1+$H$14)*(1-$H$15)*(1-$H$16),0)</f>
        <v>447455</v>
      </c>
      <c r="I54" s="164">
        <f>ROUND(I108*Содержание!$H$8*(1+$H$14)*(1-$H$15)*(1-$H$16),0)</f>
        <v>469910</v>
      </c>
      <c r="J54" s="164">
        <f>ROUND(J108*Содержание!$H$8*(1+$H$14)*(1-$H$15)*(1-$H$16),0)</f>
        <v>481317</v>
      </c>
      <c r="K54" s="164">
        <f>ROUND(K108*Содержание!$H$8*(1+$H$14)*(1-$H$15)*(1-$H$16),0)</f>
        <v>495693</v>
      </c>
      <c r="L54" s="164">
        <f>ROUND(L108*Содержание!$H$8*(1+$H$14)*(1-$H$15)*(1-$H$16),0)</f>
        <v>511259</v>
      </c>
      <c r="M54" s="164">
        <f>ROUND(M108*Содержание!$H$8*(1+$H$14)*(1-$H$15)*(1-$H$16),0)</f>
        <v>536211</v>
      </c>
      <c r="N54" s="164">
        <f>ROUND(N108*Содержание!$H$8*(1+$H$14)*(1-$H$15)*(1-$H$16),0)</f>
        <v>550467</v>
      </c>
      <c r="O54" s="164">
        <f>ROUND(O108*Содержание!$H$8*(1+$H$14)*(1-$H$15)*(1-$H$16),0)</f>
        <v>569358</v>
      </c>
      <c r="P54" s="164">
        <f>ROUND(P108*Содержание!$H$8*(1+$H$14)*(1-$H$15)*(1-$H$16),0)</f>
        <v>577438</v>
      </c>
      <c r="Q54" s="164">
        <f>ROUND(Q108*Содержание!$H$8*(1+$H$14)*(1-$H$15)*(1-$H$16),0)</f>
        <v>608566</v>
      </c>
      <c r="R54" s="164">
        <f>ROUND(R108*Содержание!$H$8*(1+$H$14)*(1-$H$15)*(1-$H$16),0)</f>
        <v>627458</v>
      </c>
      <c r="S54" s="164">
        <f>ROUND(S108*Содержание!$H$8*(1+$H$14)*(1-$H$15)*(1-$H$16),0)</f>
        <v>645636</v>
      </c>
      <c r="T54" s="164">
        <f>ROUND(T108*Содержание!$H$8*(1+$H$14)*(1-$H$15)*(1-$H$16),0)</f>
        <v>654074</v>
      </c>
      <c r="U54" s="164">
        <f>ROUND(U108*Содержание!$H$8*(1+$H$14)*(1-$H$15)*(1-$H$16),0)</f>
        <v>686273</v>
      </c>
      <c r="V54" s="164">
        <f>ROUND(V108*Содержание!$H$8*(1+$H$14)*(1-$H$15)*(1-$H$16),0)</f>
        <v>697796</v>
      </c>
      <c r="W54" s="164">
        <f>ROUND(W108*Содержание!$H$8*(1+$H$14)*(1-$H$15)*(1-$H$16),0)</f>
        <v>714786</v>
      </c>
      <c r="X54" s="164">
        <f>ROUND(X108*Содержание!$H$8*(1+$H$14)*(1-$H$15)*(1-$H$16),0)</f>
        <v>728570</v>
      </c>
      <c r="Y54" s="164">
        <f>ROUND(Y108*Содержание!$H$8*(1+$H$14)*(1-$H$15)*(1-$H$16),0)</f>
        <v>748174</v>
      </c>
      <c r="Z54" s="164">
        <f>ROUND(Z108*Содержание!$H$8*(1+$H$14)*(1-$H$15)*(1-$H$16),0)</f>
        <v>827661</v>
      </c>
      <c r="AA54" s="164">
        <f>ROUND(AA108*Содержание!$H$8*(1+$H$14)*(1-$H$15)*(1-$H$16),0)</f>
        <v>850236</v>
      </c>
      <c r="AB54" s="164">
        <f>ROUND(AB108*Содержание!$H$8*(1+$H$14)*(1-$H$15)*(1-$H$16),0)</f>
        <v>877680</v>
      </c>
      <c r="AC54" s="164">
        <f>ROUND(AC108*Содержание!$H$8*(1+$H$14)*(1-$H$15)*(1-$H$16),0)</f>
        <v>895742</v>
      </c>
      <c r="AD54" s="164">
        <f>ROUND(AD108*Содержание!$H$8*(1+$H$14)*(1-$H$15)*(1-$H$16),0)</f>
        <v>929128</v>
      </c>
      <c r="AE54" s="164">
        <f>ROUND(AE108*Содержание!$H$8*(1+$H$14)*(1-$H$15)*(1-$H$16),0)</f>
        <v>943624</v>
      </c>
      <c r="AF54" s="164">
        <f>ROUND(AF108*Содержание!$H$8*(1+$H$14)*(1-$H$15)*(1-$H$16),0)</f>
        <v>950393</v>
      </c>
      <c r="AG54" s="164">
        <f>ROUND(AG108*Содержание!$H$8*(1+$H$14)*(1-$H$15)*(1-$H$16),0)</f>
        <v>955030</v>
      </c>
      <c r="AH54" s="164">
        <f>ROUND(AH108*Содержание!$H$8*(1+$H$14)*(1-$H$15)*(1-$H$16),0)</f>
        <v>968811</v>
      </c>
      <c r="AI54" s="164">
        <f>ROUND(AI108*Содержание!$H$8*(1+$H$14)*(1-$H$15)*(1-$H$16),0)</f>
        <v>981407</v>
      </c>
      <c r="AJ54" s="164">
        <f>ROUND(AJ108*Содержание!$H$8*(1+$H$14)*(1-$H$15)*(1-$H$16),0)</f>
        <v>1007427</v>
      </c>
      <c r="AK54" s="164">
        <f>ROUND(AK108*Содержание!$H$8*(1+$H$14)*(1-$H$15)*(1-$H$16),0)</f>
        <v>1030121</v>
      </c>
      <c r="AL54" s="164">
        <f>ROUND(AL108*Содержание!$H$8*(1+$H$14)*(1-$H$15)*(1-$H$16),0)</f>
        <v>1037607</v>
      </c>
      <c r="AM54" s="164">
        <f>ROUND(AM108*Содержание!$H$8*(1+$H$14)*(1-$H$15)*(1-$H$16),0)</f>
        <v>1056973</v>
      </c>
      <c r="AN54" s="164">
        <f>ROUND(AN108*Содержание!$H$8*(1+$H$14)*(1-$H$15)*(1-$H$16),0)</f>
        <v>1066477</v>
      </c>
      <c r="AO54" s="164">
        <f>ROUND(AO108*Содержание!$H$8*(1+$H$14)*(1-$H$15)*(1-$H$16),0)</f>
        <v>1075034</v>
      </c>
      <c r="AP54" s="70"/>
      <c r="AQ54" s="109" t="s">
        <v>275</v>
      </c>
      <c r="AR54" s="159"/>
      <c r="AS54" s="159"/>
      <c r="AT54" s="159"/>
      <c r="AU54" s="159"/>
      <c r="AV54" s="109" t="s">
        <v>277</v>
      </c>
      <c r="AW54" s="159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</row>
    <row r="56" spans="1:52">
      <c r="A56" s="1"/>
      <c r="B56" s="76"/>
      <c r="C56" s="159" t="s">
        <v>590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544</v>
      </c>
      <c r="AR56" s="159"/>
      <c r="AS56" s="159"/>
      <c r="AT56" s="159"/>
      <c r="AU56" s="159"/>
      <c r="AV56" s="159"/>
      <c r="AW56" s="159"/>
      <c r="AX56" s="159"/>
      <c r="AY56" s="159"/>
      <c r="AZ56" s="159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9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467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5" customHeight="1">
      <c r="A60" s="1"/>
      <c r="B60" s="1"/>
      <c r="C60" s="1"/>
      <c r="D60" s="515" t="s">
        <v>705</v>
      </c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515"/>
      <c r="S60" s="1"/>
      <c r="T60" s="1"/>
      <c r="U60" s="50"/>
      <c r="V60" s="515" t="s">
        <v>451</v>
      </c>
      <c r="W60" s="515"/>
      <c r="X60" s="515"/>
      <c r="Y60" s="515"/>
      <c r="Z60" s="515"/>
      <c r="AA60" s="515"/>
      <c r="AB60" s="515"/>
      <c r="AC60" s="515"/>
      <c r="AD60" s="515"/>
      <c r="AE60" s="515"/>
      <c r="AF60" s="515"/>
      <c r="AG60" s="515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515"/>
      <c r="S61" s="1"/>
      <c r="T61" s="1"/>
      <c r="U61" s="50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  <c r="AG61" s="515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5" customHeight="1">
      <c r="A62" s="1"/>
      <c r="B62" s="1"/>
      <c r="C62" s="1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1"/>
      <c r="T62" s="1"/>
      <c r="U62" s="1"/>
      <c r="V62" s="515"/>
      <c r="W62" s="515"/>
      <c r="X62" s="515"/>
      <c r="Y62" s="515"/>
      <c r="Z62" s="515"/>
      <c r="AA62" s="515"/>
      <c r="AB62" s="515"/>
      <c r="AC62" s="515"/>
      <c r="AD62" s="515"/>
      <c r="AE62" s="515"/>
      <c r="AF62" s="515"/>
      <c r="AG62" s="515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1"/>
      <c r="T65" s="1"/>
      <c r="U65" s="50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51" t="s">
        <v>469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1"/>
      <c r="T66" s="1"/>
      <c r="U66" s="50"/>
      <c r="V66" s="51" t="s">
        <v>471</v>
      </c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 ht="15" customHeight="1">
      <c r="A67" s="1"/>
      <c r="B67" s="1"/>
      <c r="C67" s="1"/>
      <c r="D67" s="502" t="s">
        <v>468</v>
      </c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1"/>
      <c r="T67" s="1"/>
      <c r="U67" s="50"/>
      <c r="V67" s="515" t="s">
        <v>470</v>
      </c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515"/>
      <c r="AI67" s="515"/>
      <c r="AJ67" s="515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1"/>
      <c r="T68" s="1"/>
      <c r="U68" s="40"/>
      <c r="V68" s="515"/>
      <c r="W68" s="515"/>
      <c r="X68" s="515"/>
      <c r="Y68" s="515"/>
      <c r="Z68" s="515"/>
      <c r="AA68" s="515"/>
      <c r="AB68" s="515"/>
      <c r="AC68" s="515"/>
      <c r="AD68" s="515"/>
      <c r="AE68" s="515"/>
      <c r="AF68" s="515"/>
      <c r="AG68" s="515"/>
      <c r="AH68" s="515"/>
      <c r="AI68" s="515"/>
      <c r="AJ68" s="515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1"/>
      <c r="T69" s="1"/>
      <c r="U69" s="1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>
      <c r="A70" s="1"/>
      <c r="B70" s="1"/>
      <c r="C70" s="1"/>
      <c r="D70" s="502"/>
      <c r="E70" s="502"/>
      <c r="F70" s="502"/>
      <c r="G70" s="502"/>
      <c r="H70" s="502"/>
      <c r="I70" s="502"/>
      <c r="J70" s="502"/>
      <c r="K70" s="502"/>
      <c r="L70" s="502"/>
      <c r="M70" s="502"/>
      <c r="N70" s="502"/>
      <c r="O70" s="502"/>
      <c r="P70" s="502"/>
      <c r="Q70" s="502"/>
      <c r="R70" s="502"/>
      <c r="S70" s="1"/>
      <c r="T70" s="1"/>
      <c r="U70" s="1"/>
      <c r="V70" s="515"/>
      <c r="W70" s="515"/>
      <c r="X70" s="515"/>
      <c r="Y70" s="515"/>
      <c r="Z70" s="515"/>
      <c r="AA70" s="515"/>
      <c r="AB70" s="515"/>
      <c r="AC70" s="515"/>
      <c r="AD70" s="515"/>
      <c r="AE70" s="515"/>
      <c r="AF70" s="515"/>
      <c r="AG70" s="515"/>
      <c r="AH70" s="515"/>
      <c r="AI70" s="515"/>
      <c r="AJ70" s="515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>
      <c r="A72" s="149" t="s">
        <v>563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>
      <c r="A74" s="45"/>
      <c r="B74" s="45">
        <v>2125</v>
      </c>
      <c r="C74" s="45">
        <v>2250</v>
      </c>
      <c r="D74" s="45">
        <v>2375</v>
      </c>
      <c r="E74" s="45">
        <v>2500</v>
      </c>
      <c r="F74" s="45">
        <v>2625</v>
      </c>
      <c r="G74" s="45">
        <v>2750</v>
      </c>
      <c r="H74" s="45">
        <v>2875</v>
      </c>
      <c r="I74" s="45">
        <v>3000</v>
      </c>
      <c r="J74" s="45">
        <v>3125</v>
      </c>
      <c r="K74" s="45">
        <v>3250</v>
      </c>
      <c r="L74" s="45">
        <v>3375</v>
      </c>
      <c r="M74" s="45">
        <v>3500</v>
      </c>
      <c r="N74" s="45">
        <v>3625</v>
      </c>
      <c r="O74" s="45">
        <v>3750</v>
      </c>
      <c r="P74" s="45">
        <v>3875</v>
      </c>
      <c r="Q74" s="45">
        <v>4000</v>
      </c>
      <c r="R74" s="45">
        <v>4125</v>
      </c>
      <c r="S74" s="45">
        <v>4250</v>
      </c>
      <c r="T74" s="45">
        <v>4375</v>
      </c>
      <c r="U74" s="45">
        <v>4500</v>
      </c>
      <c r="V74" s="45">
        <v>4625</v>
      </c>
      <c r="W74" s="45">
        <v>4750</v>
      </c>
      <c r="X74" s="45">
        <v>4875</v>
      </c>
      <c r="Y74" s="45">
        <v>5000</v>
      </c>
      <c r="Z74" s="45">
        <v>5125</v>
      </c>
      <c r="AA74" s="45">
        <v>5250</v>
      </c>
      <c r="AB74" s="45">
        <v>5375</v>
      </c>
      <c r="AC74" s="45">
        <v>5500</v>
      </c>
      <c r="AD74" s="45">
        <v>5625</v>
      </c>
      <c r="AE74" s="45">
        <v>5750</v>
      </c>
      <c r="AF74" s="45">
        <v>5875</v>
      </c>
      <c r="AG74" s="45">
        <v>6000</v>
      </c>
      <c r="AH74" s="45">
        <v>6125</v>
      </c>
      <c r="AI74" s="45">
        <v>6250</v>
      </c>
      <c r="AJ74" s="45">
        <v>6375</v>
      </c>
      <c r="AK74" s="45">
        <v>6500</v>
      </c>
      <c r="AL74" s="45">
        <v>6625</v>
      </c>
      <c r="AM74" s="45">
        <v>6750</v>
      </c>
      <c r="AN74" s="45">
        <v>6875</v>
      </c>
      <c r="AO74" s="45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45">
        <v>1875</v>
      </c>
      <c r="B75" s="165">
        <v>146669.94</v>
      </c>
      <c r="C75" s="165">
        <v>156967.88</v>
      </c>
      <c r="D75" s="165">
        <v>160927.20000000001</v>
      </c>
      <c r="E75" s="165">
        <v>164227.32</v>
      </c>
      <c r="F75" s="165">
        <v>173075.02</v>
      </c>
      <c r="G75" s="165">
        <v>182183.31</v>
      </c>
      <c r="H75" s="165">
        <v>186140.57</v>
      </c>
      <c r="I75" s="165">
        <v>189707.46</v>
      </c>
      <c r="J75" s="165">
        <v>205680.7</v>
      </c>
      <c r="K75" s="165">
        <v>209244.5</v>
      </c>
      <c r="L75" s="165">
        <v>213600.37</v>
      </c>
      <c r="M75" s="165">
        <v>216636.81</v>
      </c>
      <c r="N75" s="165">
        <v>226803.94</v>
      </c>
      <c r="O75" s="165">
        <v>235912.23</v>
      </c>
      <c r="P75" s="165">
        <v>240531.78</v>
      </c>
      <c r="Q75" s="165">
        <v>244625</v>
      </c>
      <c r="R75" s="165">
        <v>257958.35</v>
      </c>
      <c r="S75" s="165">
        <v>262578.93</v>
      </c>
      <c r="T75" s="165">
        <v>266409.5</v>
      </c>
      <c r="U75" s="165">
        <v>270368.82</v>
      </c>
      <c r="V75" s="165">
        <v>283174.81</v>
      </c>
      <c r="W75" s="165">
        <v>295318.51</v>
      </c>
      <c r="X75" s="165">
        <v>298883.34000000003</v>
      </c>
      <c r="Y75" s="165">
        <v>303108.40000000002</v>
      </c>
      <c r="Z75" s="165">
        <v>307597.14</v>
      </c>
      <c r="AA75" s="165">
        <v>318158.76</v>
      </c>
      <c r="AB75" s="165">
        <v>323833.03000000003</v>
      </c>
      <c r="AC75" s="165">
        <v>328852.21999999997</v>
      </c>
      <c r="AD75" s="165">
        <v>333735.45</v>
      </c>
      <c r="AE75" s="165">
        <v>338618.68</v>
      </c>
      <c r="AF75" s="165">
        <v>348919.71</v>
      </c>
      <c r="AG75" s="165">
        <v>354463.17</v>
      </c>
      <c r="AH75" s="165">
        <v>366081.57</v>
      </c>
      <c r="AI75" s="165">
        <v>377038.71</v>
      </c>
      <c r="AJ75" s="165">
        <v>382584.23</v>
      </c>
      <c r="AK75" s="165">
        <v>387731.14</v>
      </c>
      <c r="AL75" s="165">
        <v>392749.3</v>
      </c>
      <c r="AM75" s="165">
        <v>404100.93</v>
      </c>
      <c r="AN75" s="165">
        <v>409645.42</v>
      </c>
      <c r="AO75" s="165">
        <v>414663.58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5">
        <v>2000</v>
      </c>
      <c r="B76" s="165">
        <v>149706.38</v>
      </c>
      <c r="C76" s="165">
        <v>160266.97</v>
      </c>
      <c r="D76" s="165">
        <v>164227.32</v>
      </c>
      <c r="E76" s="165">
        <v>167662.37</v>
      </c>
      <c r="F76" s="165">
        <v>176636.76</v>
      </c>
      <c r="G76" s="165">
        <v>186009.76</v>
      </c>
      <c r="H76" s="165">
        <v>189838.27</v>
      </c>
      <c r="I76" s="165">
        <v>193535.97</v>
      </c>
      <c r="J76" s="165">
        <v>210037.6</v>
      </c>
      <c r="K76" s="165">
        <v>213600.37</v>
      </c>
      <c r="L76" s="165">
        <v>217826.46</v>
      </c>
      <c r="M76" s="165">
        <v>221258.42</v>
      </c>
      <c r="N76" s="165">
        <v>231555.33</v>
      </c>
      <c r="O76" s="165">
        <v>240796.49</v>
      </c>
      <c r="P76" s="165">
        <v>245285.23</v>
      </c>
      <c r="Q76" s="165">
        <v>249642.13</v>
      </c>
      <c r="R76" s="165">
        <v>263239.15999999997</v>
      </c>
      <c r="S76" s="165">
        <v>267859.74</v>
      </c>
      <c r="T76" s="165">
        <v>271952.96000000002</v>
      </c>
      <c r="U76" s="165">
        <v>276046.18</v>
      </c>
      <c r="V76" s="165">
        <v>288981.95</v>
      </c>
      <c r="W76" s="165">
        <v>301393.45</v>
      </c>
      <c r="X76" s="165">
        <v>305089.09000000003</v>
      </c>
      <c r="Y76" s="165">
        <v>309313.12</v>
      </c>
      <c r="Z76" s="165">
        <v>313934.73</v>
      </c>
      <c r="AA76" s="165">
        <v>324761.06</v>
      </c>
      <c r="AB76" s="165">
        <v>330436.36</v>
      </c>
      <c r="AC76" s="165">
        <v>335583.27</v>
      </c>
      <c r="AD76" s="165">
        <v>340601.43</v>
      </c>
      <c r="AE76" s="165">
        <v>345485.69</v>
      </c>
      <c r="AF76" s="165">
        <v>355918.56</v>
      </c>
      <c r="AG76" s="165">
        <v>361589.74</v>
      </c>
      <c r="AH76" s="165">
        <v>373472.85</v>
      </c>
      <c r="AI76" s="165">
        <v>384561.83</v>
      </c>
      <c r="AJ76" s="165">
        <v>390371.03</v>
      </c>
      <c r="AK76" s="165">
        <v>395914.49</v>
      </c>
      <c r="AL76" s="165">
        <v>400802.87</v>
      </c>
      <c r="AM76" s="165">
        <v>412548.99</v>
      </c>
      <c r="AN76" s="165">
        <v>417962.67</v>
      </c>
      <c r="AO76" s="165">
        <v>423111.64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45">
        <v>2125</v>
      </c>
      <c r="B77" s="165">
        <v>154590.64000000001</v>
      </c>
      <c r="C77" s="165">
        <v>160927.20000000001</v>
      </c>
      <c r="D77" s="165">
        <v>167662.37</v>
      </c>
      <c r="E77" s="165">
        <v>176504.92</v>
      </c>
      <c r="F77" s="165">
        <v>180334.46</v>
      </c>
      <c r="G77" s="165">
        <v>189707.46</v>
      </c>
      <c r="H77" s="165">
        <v>193932.52</v>
      </c>
      <c r="I77" s="165">
        <v>203569.2</v>
      </c>
      <c r="J77" s="165">
        <v>214262.66</v>
      </c>
      <c r="K77" s="165">
        <v>218352.79</v>
      </c>
      <c r="L77" s="165">
        <v>222579.91</v>
      </c>
      <c r="M77" s="165">
        <v>233668.89</v>
      </c>
      <c r="N77" s="165">
        <v>236043.04</v>
      </c>
      <c r="O77" s="165">
        <v>245285.23</v>
      </c>
      <c r="P77" s="165">
        <v>249642.13</v>
      </c>
      <c r="Q77" s="165">
        <v>261787.89</v>
      </c>
      <c r="R77" s="165">
        <v>268387.09999999998</v>
      </c>
      <c r="S77" s="165">
        <v>274328.14</v>
      </c>
      <c r="T77" s="165">
        <v>277366.64</v>
      </c>
      <c r="U77" s="165">
        <v>289512.40000000002</v>
      </c>
      <c r="V77" s="165">
        <v>294526.44</v>
      </c>
      <c r="W77" s="165">
        <v>307994.71999999997</v>
      </c>
      <c r="X77" s="165">
        <v>312085.88</v>
      </c>
      <c r="Y77" s="165">
        <v>316837.27</v>
      </c>
      <c r="Z77" s="165">
        <v>325684.96999999997</v>
      </c>
      <c r="AA77" s="165">
        <v>337434.18</v>
      </c>
      <c r="AB77" s="165">
        <v>342580.06</v>
      </c>
      <c r="AC77" s="165">
        <v>347729.03</v>
      </c>
      <c r="AD77" s="165">
        <v>352613.29</v>
      </c>
      <c r="AE77" s="165">
        <v>357894.1</v>
      </c>
      <c r="AF77" s="165">
        <v>368984.11</v>
      </c>
      <c r="AG77" s="165">
        <v>373867.34</v>
      </c>
      <c r="AH77" s="165">
        <v>387069.88</v>
      </c>
      <c r="AI77" s="165">
        <v>397235.98</v>
      </c>
      <c r="AJ77" s="165">
        <v>403045.18</v>
      </c>
      <c r="AK77" s="165">
        <v>408456.8</v>
      </c>
      <c r="AL77" s="165">
        <v>414133.13</v>
      </c>
      <c r="AM77" s="165">
        <v>424959.46</v>
      </c>
      <c r="AN77" s="165">
        <v>430502.92</v>
      </c>
      <c r="AO77" s="165">
        <v>435256.37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45">
        <v>2250</v>
      </c>
      <c r="B78" s="165">
        <v>160398.81</v>
      </c>
      <c r="C78" s="165">
        <v>168054.8</v>
      </c>
      <c r="D78" s="165">
        <v>172148.02</v>
      </c>
      <c r="E78" s="165">
        <v>185217.69</v>
      </c>
      <c r="F78" s="165">
        <v>190762.18</v>
      </c>
      <c r="G78" s="165">
        <v>198288.39</v>
      </c>
      <c r="H78" s="165">
        <v>202380.58</v>
      </c>
      <c r="I78" s="165">
        <v>217168.29</v>
      </c>
      <c r="J78" s="165">
        <v>222448.07</v>
      </c>
      <c r="K78" s="165">
        <v>226538.2</v>
      </c>
      <c r="L78" s="165">
        <v>235516.71</v>
      </c>
      <c r="M78" s="165">
        <v>239607.87</v>
      </c>
      <c r="N78" s="165">
        <v>252151.21</v>
      </c>
      <c r="O78" s="165">
        <v>257958.35</v>
      </c>
      <c r="P78" s="165">
        <v>262185.46999999997</v>
      </c>
      <c r="Q78" s="165">
        <v>271821.12</v>
      </c>
      <c r="R78" s="165">
        <v>285023.65999999997</v>
      </c>
      <c r="S78" s="165">
        <v>290567.12</v>
      </c>
      <c r="T78" s="165">
        <v>295188.73</v>
      </c>
      <c r="U78" s="165">
        <v>300336.67</v>
      </c>
      <c r="V78" s="165">
        <v>314726.8</v>
      </c>
      <c r="W78" s="165">
        <v>319081.64</v>
      </c>
      <c r="X78" s="165">
        <v>323572.44</v>
      </c>
      <c r="Y78" s="165">
        <v>337696.83</v>
      </c>
      <c r="Z78" s="165">
        <v>339678.55</v>
      </c>
      <c r="AA78" s="165">
        <v>343107.42</v>
      </c>
      <c r="AB78" s="165">
        <v>348125.58</v>
      </c>
      <c r="AC78" s="165">
        <v>353936.84</v>
      </c>
      <c r="AD78" s="165">
        <v>359083.75</v>
      </c>
      <c r="AE78" s="165">
        <v>365421.34</v>
      </c>
      <c r="AF78" s="165">
        <v>375453.54</v>
      </c>
      <c r="AG78" s="165">
        <v>381790.1</v>
      </c>
      <c r="AH78" s="165">
        <v>394726.9</v>
      </c>
      <c r="AI78" s="165">
        <v>405685.07</v>
      </c>
      <c r="AJ78" s="165">
        <v>411228.53</v>
      </c>
      <c r="AK78" s="165">
        <v>417037.73</v>
      </c>
      <c r="AL78" s="165">
        <v>422979.8</v>
      </c>
      <c r="AM78" s="165">
        <v>434199.59</v>
      </c>
      <c r="AN78" s="165">
        <v>440405.34</v>
      </c>
      <c r="AO78" s="165">
        <v>445816.96</v>
      </c>
    </row>
    <row r="79" spans="1:52" hidden="1" outlineLevel="1">
      <c r="A79" s="45">
        <v>2375</v>
      </c>
      <c r="B79" s="165">
        <v>166603.53</v>
      </c>
      <c r="C79" s="165">
        <v>171620.66</v>
      </c>
      <c r="D79" s="165">
        <v>178619.51</v>
      </c>
      <c r="E79" s="165">
        <v>187989.42</v>
      </c>
      <c r="F79" s="165">
        <v>194197.23</v>
      </c>
      <c r="G79" s="165">
        <v>206470.71</v>
      </c>
      <c r="H79" s="165">
        <v>210037.6</v>
      </c>
      <c r="I79" s="165">
        <v>220203.7</v>
      </c>
      <c r="J79" s="165">
        <v>226538.2</v>
      </c>
      <c r="K79" s="165">
        <v>230630.39</v>
      </c>
      <c r="L79" s="165">
        <v>244493.16</v>
      </c>
      <c r="M79" s="165">
        <v>257299.15</v>
      </c>
      <c r="N79" s="165">
        <v>262049.51</v>
      </c>
      <c r="O79" s="165">
        <v>263371</v>
      </c>
      <c r="P79" s="165">
        <v>272747.09000000003</v>
      </c>
      <c r="Q79" s="165">
        <v>282515.61</v>
      </c>
      <c r="R79" s="165">
        <v>296111.61</v>
      </c>
      <c r="S79" s="165">
        <v>301919.78000000003</v>
      </c>
      <c r="T79" s="165">
        <v>307332.43</v>
      </c>
      <c r="U79" s="165">
        <v>321458.88</v>
      </c>
      <c r="V79" s="165">
        <v>326739.69</v>
      </c>
      <c r="W79" s="165">
        <v>334264.87</v>
      </c>
      <c r="X79" s="165">
        <v>339147.07</v>
      </c>
      <c r="Y79" s="165">
        <v>350369.95</v>
      </c>
      <c r="Z79" s="165">
        <v>364761.11</v>
      </c>
      <c r="AA79" s="165">
        <v>377038.71</v>
      </c>
      <c r="AB79" s="165">
        <v>382846.88</v>
      </c>
      <c r="AC79" s="165">
        <v>389447.12</v>
      </c>
      <c r="AD79" s="165">
        <v>396049.42</v>
      </c>
      <c r="AE79" s="165">
        <v>401462.07</v>
      </c>
      <c r="AF79" s="165">
        <v>414926.23</v>
      </c>
      <c r="AG79" s="165">
        <v>421263.82</v>
      </c>
      <c r="AH79" s="165">
        <v>436179.25</v>
      </c>
      <c r="AI79" s="165">
        <v>448327.07</v>
      </c>
      <c r="AJ79" s="165">
        <v>454927.31</v>
      </c>
      <c r="AK79" s="165">
        <v>461129.97</v>
      </c>
      <c r="AL79" s="165">
        <v>467468.59</v>
      </c>
      <c r="AM79" s="165">
        <v>479878.03</v>
      </c>
      <c r="AN79" s="165">
        <v>487005.63</v>
      </c>
      <c r="AO79" s="165">
        <v>493476.09</v>
      </c>
    </row>
    <row r="80" spans="1:52" hidden="1" outlineLevel="1">
      <c r="A80" s="45">
        <v>2500</v>
      </c>
      <c r="B80" s="165">
        <v>177296.99</v>
      </c>
      <c r="C80" s="165">
        <v>183766.42</v>
      </c>
      <c r="D80" s="165">
        <v>187198.38</v>
      </c>
      <c r="E80" s="165">
        <v>200531.73</v>
      </c>
      <c r="F80" s="165">
        <v>208188.75</v>
      </c>
      <c r="G80" s="165">
        <v>220466.35</v>
      </c>
      <c r="H80" s="165">
        <v>224558.54</v>
      </c>
      <c r="I80" s="165">
        <v>233007.63</v>
      </c>
      <c r="J80" s="165">
        <v>239871.55</v>
      </c>
      <c r="K80" s="165">
        <v>251886.5</v>
      </c>
      <c r="L80" s="165">
        <v>256771.79</v>
      </c>
      <c r="M80" s="165">
        <v>268916.52</v>
      </c>
      <c r="N80" s="165">
        <v>275119.18</v>
      </c>
      <c r="O80" s="165">
        <v>287530.68</v>
      </c>
      <c r="P80" s="165">
        <v>291754.71000000002</v>
      </c>
      <c r="Q80" s="165">
        <v>302317.36</v>
      </c>
      <c r="R80" s="165">
        <v>310369.90000000002</v>
      </c>
      <c r="S80" s="165">
        <v>316179.09999999998</v>
      </c>
      <c r="T80" s="165">
        <v>321194.17</v>
      </c>
      <c r="U80" s="165">
        <v>335981.88</v>
      </c>
      <c r="V80" s="165">
        <v>342186.6</v>
      </c>
      <c r="W80" s="165">
        <v>358291.68</v>
      </c>
      <c r="X80" s="165">
        <v>362780.42</v>
      </c>
      <c r="Y80" s="165">
        <v>367929.39</v>
      </c>
      <c r="Z80" s="165">
        <v>388389.31</v>
      </c>
      <c r="AA80" s="165">
        <v>402121.27</v>
      </c>
      <c r="AB80" s="165">
        <v>408985.19</v>
      </c>
      <c r="AC80" s="165">
        <v>415586.46</v>
      </c>
      <c r="AD80" s="165">
        <v>422317.51</v>
      </c>
      <c r="AE80" s="165">
        <v>429711.88</v>
      </c>
      <c r="AF80" s="165">
        <v>442781.55</v>
      </c>
      <c r="AG80" s="165">
        <v>449381.79</v>
      </c>
      <c r="AH80" s="165">
        <v>464696.86</v>
      </c>
      <c r="AI80" s="165">
        <v>479878.03</v>
      </c>
      <c r="AJ80" s="165">
        <v>486611.14</v>
      </c>
      <c r="AK80" s="165">
        <v>493606.9</v>
      </c>
      <c r="AL80" s="165">
        <v>499813.68</v>
      </c>
      <c r="AM80" s="165">
        <v>513806.23</v>
      </c>
      <c r="AN80" s="165">
        <v>521066.7</v>
      </c>
      <c r="AO80" s="165">
        <v>528986.37</v>
      </c>
    </row>
    <row r="81" spans="1:41" hidden="1" outlineLevel="1">
      <c r="A81" s="45">
        <v>2625</v>
      </c>
      <c r="B81" s="165">
        <v>183634.58</v>
      </c>
      <c r="C81" s="165">
        <v>188783.55</v>
      </c>
      <c r="D81" s="165">
        <v>199606.79</v>
      </c>
      <c r="E81" s="165">
        <v>209641.05</v>
      </c>
      <c r="F81" s="165">
        <v>216904.61</v>
      </c>
      <c r="G81" s="165">
        <v>225485.54</v>
      </c>
      <c r="H81" s="165">
        <v>234591.77</v>
      </c>
      <c r="I81" s="165">
        <v>245813.62</v>
      </c>
      <c r="J81" s="165">
        <v>254261.68</v>
      </c>
      <c r="K81" s="165">
        <v>264166.15999999997</v>
      </c>
      <c r="L81" s="165">
        <v>269576.75</v>
      </c>
      <c r="M81" s="165">
        <v>282118.03000000003</v>
      </c>
      <c r="N81" s="165">
        <v>287267</v>
      </c>
      <c r="O81" s="165">
        <v>301261.61</v>
      </c>
      <c r="P81" s="165">
        <v>306144.84000000003</v>
      </c>
      <c r="Q81" s="165">
        <v>311160.94</v>
      </c>
      <c r="R81" s="165">
        <v>328061.18</v>
      </c>
      <c r="S81" s="165">
        <v>333735.45</v>
      </c>
      <c r="T81" s="165">
        <v>339545.68</v>
      </c>
      <c r="U81" s="165">
        <v>355121.34</v>
      </c>
      <c r="V81" s="165">
        <v>362120.19</v>
      </c>
      <c r="W81" s="165">
        <v>370831.93</v>
      </c>
      <c r="X81" s="165">
        <v>375321.7</v>
      </c>
      <c r="Y81" s="165">
        <v>387731.14</v>
      </c>
      <c r="Z81" s="165">
        <v>393274.6</v>
      </c>
      <c r="AA81" s="165">
        <v>402384.95</v>
      </c>
      <c r="AB81" s="165">
        <v>408722.54</v>
      </c>
      <c r="AC81" s="165">
        <v>415717.27</v>
      </c>
      <c r="AD81" s="165">
        <v>422715.09</v>
      </c>
      <c r="AE81" s="165">
        <v>428787.97</v>
      </c>
      <c r="AF81" s="165">
        <v>441855.58</v>
      </c>
      <c r="AG81" s="165">
        <v>448327.07</v>
      </c>
      <c r="AH81" s="165">
        <v>479878.03</v>
      </c>
      <c r="AI81" s="165">
        <v>508127.84</v>
      </c>
      <c r="AJ81" s="165">
        <v>512222.09</v>
      </c>
      <c r="AK81" s="165">
        <v>515787.95</v>
      </c>
      <c r="AL81" s="165">
        <v>518559.68</v>
      </c>
      <c r="AM81" s="165">
        <v>525157.86</v>
      </c>
      <c r="AN81" s="165">
        <v>528461.06999999995</v>
      </c>
      <c r="AO81" s="165">
        <v>529779.47</v>
      </c>
    </row>
    <row r="82" spans="1:41" hidden="1" outlineLevel="1">
      <c r="A82" s="45">
        <v>2750</v>
      </c>
      <c r="B82" s="165">
        <v>188648.62</v>
      </c>
      <c r="C82" s="165">
        <v>199741.72</v>
      </c>
      <c r="D82" s="165">
        <v>205419.08</v>
      </c>
      <c r="E82" s="165">
        <v>216111.51</v>
      </c>
      <c r="F82" s="165">
        <v>222842.56</v>
      </c>
      <c r="G82" s="165">
        <v>235912.23</v>
      </c>
      <c r="H82" s="165">
        <v>240664.65</v>
      </c>
      <c r="I82" s="165">
        <v>253471.67</v>
      </c>
      <c r="J82" s="165">
        <v>267200.53999999998</v>
      </c>
      <c r="K82" s="165">
        <v>272084.8</v>
      </c>
      <c r="L82" s="165">
        <v>277233.77</v>
      </c>
      <c r="M82" s="165">
        <v>290830.8</v>
      </c>
      <c r="N82" s="165">
        <v>296772.87</v>
      </c>
      <c r="O82" s="165">
        <v>311160.94</v>
      </c>
      <c r="P82" s="165">
        <v>316179.09999999998</v>
      </c>
      <c r="Q82" s="165">
        <v>320799.68</v>
      </c>
      <c r="R82" s="165">
        <v>338618.68</v>
      </c>
      <c r="S82" s="165">
        <v>345353.85</v>
      </c>
      <c r="T82" s="165">
        <v>351821.22</v>
      </c>
      <c r="U82" s="165">
        <v>368458.81</v>
      </c>
      <c r="V82" s="165">
        <v>374396.76</v>
      </c>
      <c r="W82" s="165">
        <v>382318.49</v>
      </c>
      <c r="X82" s="165">
        <v>387731.14</v>
      </c>
      <c r="Y82" s="165">
        <v>400403.23</v>
      </c>
      <c r="Z82" s="165">
        <v>406476.11</v>
      </c>
      <c r="AA82" s="165">
        <v>415717.27</v>
      </c>
      <c r="AB82" s="165">
        <v>422846.93</v>
      </c>
      <c r="AC82" s="165">
        <v>429843.72</v>
      </c>
      <c r="AD82" s="165">
        <v>436179.25</v>
      </c>
      <c r="AE82" s="165">
        <v>443308.91</v>
      </c>
      <c r="AF82" s="165">
        <v>457301.46</v>
      </c>
      <c r="AG82" s="165">
        <v>464300.31</v>
      </c>
      <c r="AH82" s="165">
        <v>508525.42</v>
      </c>
      <c r="AI82" s="165">
        <v>510242.43</v>
      </c>
      <c r="AJ82" s="165">
        <v>512353.93</v>
      </c>
      <c r="AK82" s="165">
        <v>519746.24</v>
      </c>
      <c r="AL82" s="165">
        <v>521860.83</v>
      </c>
      <c r="AM82" s="165">
        <v>530177.05000000005</v>
      </c>
      <c r="AN82" s="165">
        <v>536909.13</v>
      </c>
      <c r="AO82" s="165">
        <v>544038.79</v>
      </c>
    </row>
    <row r="83" spans="1:41" hidden="1" outlineLevel="1">
      <c r="A83" s="45">
        <v>2875</v>
      </c>
      <c r="B83" s="165">
        <v>194590.69</v>
      </c>
      <c r="C83" s="165">
        <v>204492.08</v>
      </c>
      <c r="D83" s="165">
        <v>209244.5</v>
      </c>
      <c r="E83" s="165">
        <v>219674.28</v>
      </c>
      <c r="F83" s="165">
        <v>226803.94</v>
      </c>
      <c r="G83" s="165">
        <v>239871.55</v>
      </c>
      <c r="H83" s="165">
        <v>245285.23</v>
      </c>
      <c r="I83" s="165">
        <v>258355.93</v>
      </c>
      <c r="J83" s="165">
        <v>272084.8</v>
      </c>
      <c r="K83" s="165">
        <v>277366.64</v>
      </c>
      <c r="L83" s="165">
        <v>282381.71000000002</v>
      </c>
      <c r="M83" s="165">
        <v>295318.51</v>
      </c>
      <c r="N83" s="165">
        <v>302449.2</v>
      </c>
      <c r="O83" s="165">
        <v>316837.27</v>
      </c>
      <c r="P83" s="165">
        <v>321855.43</v>
      </c>
      <c r="Q83" s="165">
        <v>336377.4</v>
      </c>
      <c r="R83" s="165">
        <v>344299.13</v>
      </c>
      <c r="S83" s="165">
        <v>351821.22</v>
      </c>
      <c r="T83" s="165">
        <v>356179.15</v>
      </c>
      <c r="U83" s="165">
        <v>372812.62</v>
      </c>
      <c r="V83" s="165">
        <v>379810.44</v>
      </c>
      <c r="W83" s="165">
        <v>397235.98</v>
      </c>
      <c r="X83" s="165">
        <v>401989.43</v>
      </c>
      <c r="Y83" s="165">
        <v>407532.89</v>
      </c>
      <c r="Z83" s="165">
        <v>426410.73</v>
      </c>
      <c r="AA83" s="165">
        <v>441330.28</v>
      </c>
      <c r="AB83" s="165">
        <v>448195.23</v>
      </c>
      <c r="AC83" s="165">
        <v>456247.77</v>
      </c>
      <c r="AD83" s="165">
        <v>463638.02</v>
      </c>
      <c r="AE83" s="165">
        <v>470504</v>
      </c>
      <c r="AF83" s="165">
        <v>484762.29</v>
      </c>
      <c r="AG83" s="165">
        <v>491626.21</v>
      </c>
      <c r="AH83" s="165">
        <v>519483.59</v>
      </c>
      <c r="AI83" s="165">
        <v>523972.33</v>
      </c>
      <c r="AJ83" s="165">
        <v>531233.82999999996</v>
      </c>
      <c r="AK83" s="165">
        <v>538760.04</v>
      </c>
      <c r="AL83" s="165">
        <v>546411.91</v>
      </c>
      <c r="AM83" s="165">
        <v>562255.37</v>
      </c>
      <c r="AN83" s="165">
        <v>568326.18999999994</v>
      </c>
      <c r="AO83" s="165">
        <v>584037.81000000006</v>
      </c>
    </row>
    <row r="84" spans="1:41" hidden="1" outlineLevel="1">
      <c r="A84" s="45">
        <v>3000</v>
      </c>
      <c r="B84" s="165">
        <v>205680.7</v>
      </c>
      <c r="C84" s="165">
        <v>215452.31</v>
      </c>
      <c r="D84" s="165">
        <v>220733.12</v>
      </c>
      <c r="E84" s="165">
        <v>234197.28</v>
      </c>
      <c r="F84" s="165">
        <v>241193.04</v>
      </c>
      <c r="G84" s="165">
        <v>256110.53</v>
      </c>
      <c r="H84" s="165">
        <v>261524.21</v>
      </c>
      <c r="I84" s="165">
        <v>274591.82</v>
      </c>
      <c r="J84" s="165">
        <v>293735.40000000002</v>
      </c>
      <c r="K84" s="165">
        <v>299278.86</v>
      </c>
      <c r="L84" s="165">
        <v>305749.32</v>
      </c>
      <c r="M84" s="165">
        <v>312349.56</v>
      </c>
      <c r="N84" s="165">
        <v>328194.05</v>
      </c>
      <c r="O84" s="165">
        <v>343507.06</v>
      </c>
      <c r="P84" s="165">
        <v>349841.56</v>
      </c>
      <c r="Q84" s="165">
        <v>356574.67</v>
      </c>
      <c r="R84" s="165">
        <v>373079.39</v>
      </c>
      <c r="S84" s="165">
        <v>380602.51</v>
      </c>
      <c r="T84" s="165">
        <v>387204.81</v>
      </c>
      <c r="U84" s="165">
        <v>393541.37</v>
      </c>
      <c r="V84" s="165">
        <v>412287.37</v>
      </c>
      <c r="W84" s="165">
        <v>417566.12</v>
      </c>
      <c r="X84" s="165">
        <v>423111.64</v>
      </c>
      <c r="Y84" s="165">
        <v>441855.58</v>
      </c>
      <c r="Z84" s="165">
        <v>452681.91</v>
      </c>
      <c r="AA84" s="165">
        <v>467335.72</v>
      </c>
      <c r="AB84" s="165">
        <v>476445.04</v>
      </c>
      <c r="AC84" s="165">
        <v>484365.74</v>
      </c>
      <c r="AD84" s="165">
        <v>490835.17</v>
      </c>
      <c r="AE84" s="165">
        <v>499415.07</v>
      </c>
      <c r="AF84" s="165">
        <v>515258.53</v>
      </c>
      <c r="AG84" s="165">
        <v>523046.36</v>
      </c>
      <c r="AH84" s="165">
        <v>545489.03</v>
      </c>
      <c r="AI84" s="165">
        <v>560275.71</v>
      </c>
      <c r="AJ84" s="165">
        <v>564765.48</v>
      </c>
      <c r="AK84" s="165">
        <v>573079.64</v>
      </c>
      <c r="AL84" s="165">
        <v>580737.68999999994</v>
      </c>
      <c r="AM84" s="165">
        <v>603840.59</v>
      </c>
      <c r="AN84" s="165">
        <v>608065.65</v>
      </c>
      <c r="AO84" s="165">
        <v>612818.06999999995</v>
      </c>
    </row>
    <row r="85" spans="1:41" hidden="1" outlineLevel="1">
      <c r="A85" s="45">
        <v>3125</v>
      </c>
      <c r="B85" s="165">
        <v>211622.77</v>
      </c>
      <c r="C85" s="165">
        <v>221918.65</v>
      </c>
      <c r="D85" s="165">
        <v>230366.71</v>
      </c>
      <c r="E85" s="165">
        <v>247663.5</v>
      </c>
      <c r="F85" s="165">
        <v>256636.86</v>
      </c>
      <c r="G85" s="165">
        <v>267200.53999999998</v>
      </c>
      <c r="H85" s="165">
        <v>273008.71000000002</v>
      </c>
      <c r="I85" s="165">
        <v>293337.82</v>
      </c>
      <c r="J85" s="165">
        <v>301919.78000000003</v>
      </c>
      <c r="K85" s="165">
        <v>307597.14</v>
      </c>
      <c r="L85" s="165">
        <v>319479.21999999997</v>
      </c>
      <c r="M85" s="165">
        <v>335188.78000000003</v>
      </c>
      <c r="N85" s="165">
        <v>343107.42</v>
      </c>
      <c r="O85" s="165">
        <v>353801.91</v>
      </c>
      <c r="P85" s="165">
        <v>360139.5</v>
      </c>
      <c r="Q85" s="165">
        <v>373737.56</v>
      </c>
      <c r="R85" s="165">
        <v>386542.52</v>
      </c>
      <c r="S85" s="165">
        <v>394465.28000000003</v>
      </c>
      <c r="T85" s="165">
        <v>400668.97</v>
      </c>
      <c r="U85" s="165">
        <v>415455.65</v>
      </c>
      <c r="V85" s="165">
        <v>426279.92</v>
      </c>
      <c r="W85" s="165">
        <v>436179.25</v>
      </c>
      <c r="X85" s="165">
        <v>441066.6</v>
      </c>
      <c r="Y85" s="165">
        <v>456776.16</v>
      </c>
      <c r="Z85" s="165">
        <v>468391.47</v>
      </c>
      <c r="AA85" s="165">
        <v>474464.35</v>
      </c>
      <c r="AB85" s="165">
        <v>478423.67</v>
      </c>
      <c r="AC85" s="165">
        <v>481726.88</v>
      </c>
      <c r="AD85" s="165">
        <v>489382.87</v>
      </c>
      <c r="AE85" s="165">
        <v>497039.89</v>
      </c>
      <c r="AF85" s="165">
        <v>512353.93</v>
      </c>
      <c r="AG85" s="165">
        <v>526612.22</v>
      </c>
      <c r="AH85" s="165">
        <v>537834.06999999995</v>
      </c>
      <c r="AI85" s="165">
        <v>553542.6</v>
      </c>
      <c r="AJ85" s="165">
        <v>567668.02</v>
      </c>
      <c r="AK85" s="165">
        <v>580475.04</v>
      </c>
      <c r="AL85" s="165">
        <v>585228.49</v>
      </c>
      <c r="AM85" s="165">
        <v>591827.69999999995</v>
      </c>
      <c r="AN85" s="165">
        <v>600144.94999999995</v>
      </c>
      <c r="AO85" s="165">
        <v>607008.87</v>
      </c>
    </row>
    <row r="86" spans="1:41" hidden="1" outlineLevel="1">
      <c r="A86" s="45">
        <v>3250</v>
      </c>
      <c r="B86" s="165">
        <v>217168.29</v>
      </c>
      <c r="C86" s="165">
        <v>229575.67</v>
      </c>
      <c r="D86" s="165">
        <v>238026.82</v>
      </c>
      <c r="E86" s="165">
        <v>251094.43</v>
      </c>
      <c r="F86" s="165">
        <v>260335.59</v>
      </c>
      <c r="G86" s="165">
        <v>271159.86</v>
      </c>
      <c r="H86" s="165">
        <v>276837.21999999997</v>
      </c>
      <c r="I86" s="165">
        <v>296772.87</v>
      </c>
      <c r="J86" s="165">
        <v>306410.58</v>
      </c>
      <c r="K86" s="165">
        <v>318026.92</v>
      </c>
      <c r="L86" s="165">
        <v>323965.90000000002</v>
      </c>
      <c r="M86" s="165">
        <v>339678.55</v>
      </c>
      <c r="N86" s="165">
        <v>347599.25</v>
      </c>
      <c r="O86" s="165">
        <v>357500.64</v>
      </c>
      <c r="P86" s="165">
        <v>371756.87</v>
      </c>
      <c r="Q86" s="165">
        <v>389711.83</v>
      </c>
      <c r="R86" s="165">
        <v>398291.73</v>
      </c>
      <c r="S86" s="165">
        <v>405423.45</v>
      </c>
      <c r="T86" s="165">
        <v>412548.99</v>
      </c>
      <c r="U86" s="165">
        <v>432350.74</v>
      </c>
      <c r="V86" s="165">
        <v>440009.82</v>
      </c>
      <c r="W86" s="165">
        <v>450438.57</v>
      </c>
      <c r="X86" s="165">
        <v>456247.77</v>
      </c>
      <c r="Y86" s="165">
        <v>471957.33</v>
      </c>
      <c r="Z86" s="165">
        <v>477105.27</v>
      </c>
      <c r="AA86" s="165">
        <v>479878.03</v>
      </c>
      <c r="AB86" s="165">
        <v>487933.66</v>
      </c>
      <c r="AC86" s="165">
        <v>496115.98</v>
      </c>
      <c r="AD86" s="165">
        <v>503377.48</v>
      </c>
      <c r="AE86" s="165">
        <v>511561.86</v>
      </c>
      <c r="AF86" s="165">
        <v>527272.44999999995</v>
      </c>
      <c r="AG86" s="165">
        <v>535323.96</v>
      </c>
      <c r="AH86" s="165">
        <v>566348.59</v>
      </c>
      <c r="AI86" s="165">
        <v>572686.18000000005</v>
      </c>
      <c r="AJ86" s="165">
        <v>582851.25</v>
      </c>
      <c r="AK86" s="165">
        <v>596975.64</v>
      </c>
      <c r="AL86" s="165">
        <v>605688.41</v>
      </c>
      <c r="AM86" s="165">
        <v>701797.71</v>
      </c>
      <c r="AN86" s="165">
        <v>703778.4</v>
      </c>
      <c r="AO86" s="165">
        <v>706286.45</v>
      </c>
    </row>
    <row r="87" spans="1:41" hidden="1" outlineLevel="1">
      <c r="A87" s="45">
        <v>3375</v>
      </c>
      <c r="B87" s="165">
        <v>224294.86</v>
      </c>
      <c r="C87" s="165">
        <v>233536.02</v>
      </c>
      <c r="D87" s="165">
        <v>241588.56</v>
      </c>
      <c r="E87" s="165">
        <v>254261.68</v>
      </c>
      <c r="F87" s="165">
        <v>263768.58</v>
      </c>
      <c r="G87" s="165">
        <v>280136.31</v>
      </c>
      <c r="H87" s="165">
        <v>286474.93</v>
      </c>
      <c r="I87" s="165">
        <v>301524.26</v>
      </c>
      <c r="J87" s="165">
        <v>316971.17</v>
      </c>
      <c r="K87" s="165">
        <v>323174.86</v>
      </c>
      <c r="L87" s="165">
        <v>328454.64</v>
      </c>
      <c r="M87" s="165">
        <v>344959.36</v>
      </c>
      <c r="N87" s="165">
        <v>353405.36</v>
      </c>
      <c r="O87" s="165">
        <v>371756.87</v>
      </c>
      <c r="P87" s="165">
        <v>377168.49</v>
      </c>
      <c r="Q87" s="165">
        <v>393802.99</v>
      </c>
      <c r="R87" s="165">
        <v>403706.44</v>
      </c>
      <c r="S87" s="165">
        <v>411888.76</v>
      </c>
      <c r="T87" s="165">
        <v>419017.39</v>
      </c>
      <c r="U87" s="165">
        <v>438820.17</v>
      </c>
      <c r="V87" s="165">
        <v>446214.54</v>
      </c>
      <c r="W87" s="165">
        <v>457039.84</v>
      </c>
      <c r="X87" s="165">
        <v>472749.4</v>
      </c>
      <c r="Y87" s="165">
        <v>478821.25</v>
      </c>
      <c r="Z87" s="165">
        <v>489119.19</v>
      </c>
      <c r="AA87" s="165">
        <v>504698.97</v>
      </c>
      <c r="AB87" s="165">
        <v>513673.36</v>
      </c>
      <c r="AC87" s="165">
        <v>522386.13</v>
      </c>
      <c r="AD87" s="165">
        <v>529910.28</v>
      </c>
      <c r="AE87" s="165">
        <v>538760.04</v>
      </c>
      <c r="AF87" s="165">
        <v>565953.06999999995</v>
      </c>
      <c r="AG87" s="165">
        <v>569119.29</v>
      </c>
      <c r="AH87" s="165">
        <v>582982.06000000006</v>
      </c>
      <c r="AI87" s="165">
        <v>599880.24</v>
      </c>
      <c r="AJ87" s="165">
        <v>618362.56000000006</v>
      </c>
      <c r="AK87" s="165">
        <v>625887.74</v>
      </c>
      <c r="AL87" s="165">
        <v>688199.65</v>
      </c>
      <c r="AM87" s="165">
        <v>701927.49</v>
      </c>
      <c r="AN87" s="165">
        <v>705096.8</v>
      </c>
      <c r="AO87" s="165">
        <v>721994.98</v>
      </c>
    </row>
    <row r="88" spans="1:41" hidden="1" outlineLevel="1">
      <c r="A88" s="45">
        <v>3500</v>
      </c>
      <c r="B88" s="165">
        <v>229047.28</v>
      </c>
      <c r="C88" s="165">
        <v>245418.1</v>
      </c>
      <c r="D88" s="165">
        <v>251490.98</v>
      </c>
      <c r="E88" s="165">
        <v>272875.84000000003</v>
      </c>
      <c r="F88" s="165">
        <v>282910.09999999998</v>
      </c>
      <c r="G88" s="165">
        <v>292151.26</v>
      </c>
      <c r="H88" s="165">
        <v>297828.62</v>
      </c>
      <c r="I88" s="165">
        <v>311954.03999999998</v>
      </c>
      <c r="J88" s="165">
        <v>328852.21999999997</v>
      </c>
      <c r="K88" s="165">
        <v>335453.49</v>
      </c>
      <c r="L88" s="165">
        <v>342716.02</v>
      </c>
      <c r="M88" s="165">
        <v>359742.95</v>
      </c>
      <c r="N88" s="165">
        <v>369247.79</v>
      </c>
      <c r="O88" s="165">
        <v>389447.12</v>
      </c>
      <c r="P88" s="165">
        <v>396442.88</v>
      </c>
      <c r="Q88" s="165">
        <v>415057.04</v>
      </c>
      <c r="R88" s="165">
        <v>424563.94</v>
      </c>
      <c r="S88" s="165">
        <v>431957.28</v>
      </c>
      <c r="T88" s="165">
        <v>438820.17</v>
      </c>
      <c r="U88" s="165">
        <v>459150.31</v>
      </c>
      <c r="V88" s="165">
        <v>464432.15</v>
      </c>
      <c r="W88" s="165">
        <v>483574.7</v>
      </c>
      <c r="X88" s="165">
        <v>489516.77</v>
      </c>
      <c r="Y88" s="165">
        <v>496247.82</v>
      </c>
      <c r="Z88" s="165">
        <v>501794.37</v>
      </c>
      <c r="AA88" s="165">
        <v>518559.68</v>
      </c>
      <c r="AB88" s="165">
        <v>527272.44999999995</v>
      </c>
      <c r="AC88" s="165">
        <v>536116.03</v>
      </c>
      <c r="AD88" s="165">
        <v>557240.30000000005</v>
      </c>
      <c r="AE88" s="165">
        <v>560671.23</v>
      </c>
      <c r="AF88" s="165">
        <v>572947.80000000005</v>
      </c>
      <c r="AG88" s="165">
        <v>578626.18999999994</v>
      </c>
      <c r="AH88" s="165">
        <v>598956.32999999996</v>
      </c>
      <c r="AI88" s="165">
        <v>620870.61</v>
      </c>
      <c r="AJ88" s="165">
        <v>634601.54</v>
      </c>
      <c r="AK88" s="165">
        <v>690706.67</v>
      </c>
      <c r="AL88" s="165">
        <v>702587.72</v>
      </c>
      <c r="AM88" s="165">
        <v>724503.03</v>
      </c>
      <c r="AN88" s="165">
        <v>725692.68</v>
      </c>
      <c r="AO88" s="165">
        <v>732820.28</v>
      </c>
    </row>
    <row r="89" spans="1:41" hidden="1" outlineLevel="1">
      <c r="A89" s="45">
        <v>3625</v>
      </c>
      <c r="B89" s="165">
        <v>240796.49</v>
      </c>
      <c r="C89" s="165">
        <v>248849.03</v>
      </c>
      <c r="D89" s="165">
        <v>253867.19</v>
      </c>
      <c r="E89" s="165">
        <v>275382.86</v>
      </c>
      <c r="F89" s="165">
        <v>285154.46999999997</v>
      </c>
      <c r="G89" s="165">
        <v>294526.44</v>
      </c>
      <c r="H89" s="165">
        <v>310369.90000000002</v>
      </c>
      <c r="I89" s="165">
        <v>325421.28999999998</v>
      </c>
      <c r="J89" s="165">
        <v>343637.87</v>
      </c>
      <c r="K89" s="165">
        <v>351296.95</v>
      </c>
      <c r="L89" s="165">
        <v>357631.45</v>
      </c>
      <c r="M89" s="165">
        <v>375058.02</v>
      </c>
      <c r="N89" s="165">
        <v>385750.45</v>
      </c>
      <c r="O89" s="165">
        <v>406476.11</v>
      </c>
      <c r="P89" s="165">
        <v>413605.77</v>
      </c>
      <c r="Q89" s="165">
        <v>420470.72</v>
      </c>
      <c r="R89" s="165">
        <v>442913.39</v>
      </c>
      <c r="S89" s="165">
        <v>450703.28</v>
      </c>
      <c r="T89" s="165">
        <v>457568.23</v>
      </c>
      <c r="U89" s="165">
        <v>464037.66</v>
      </c>
      <c r="V89" s="165">
        <v>484630.45</v>
      </c>
      <c r="W89" s="165">
        <v>499415.07</v>
      </c>
      <c r="X89" s="165">
        <v>511035.53</v>
      </c>
      <c r="Y89" s="165">
        <v>516975.54</v>
      </c>
      <c r="Z89" s="165">
        <v>530704.41</v>
      </c>
      <c r="AA89" s="165">
        <v>549451.43999999994</v>
      </c>
      <c r="AB89" s="165">
        <v>558956.28</v>
      </c>
      <c r="AC89" s="165">
        <v>580342.17000000004</v>
      </c>
      <c r="AD89" s="165">
        <v>581005.49</v>
      </c>
      <c r="AE89" s="165">
        <v>600276.79</v>
      </c>
      <c r="AF89" s="165">
        <v>607008.87</v>
      </c>
      <c r="AG89" s="165">
        <v>615855.54</v>
      </c>
      <c r="AH89" s="165">
        <v>642390.4</v>
      </c>
      <c r="AI89" s="165">
        <v>723710.96</v>
      </c>
      <c r="AJ89" s="165">
        <v>735461.2</v>
      </c>
      <c r="AK89" s="165">
        <v>738497.64</v>
      </c>
      <c r="AL89" s="165">
        <v>741270.4</v>
      </c>
      <c r="AM89" s="165">
        <v>746946.73</v>
      </c>
      <c r="AN89" s="165">
        <v>787608.04</v>
      </c>
      <c r="AO89" s="165">
        <v>794736.67</v>
      </c>
    </row>
    <row r="90" spans="1:41" hidden="1" outlineLevel="1">
      <c r="A90" s="45">
        <v>3750</v>
      </c>
      <c r="B90" s="165">
        <v>246735.47</v>
      </c>
      <c r="C90" s="165">
        <v>261390.31</v>
      </c>
      <c r="D90" s="165">
        <v>271159.86</v>
      </c>
      <c r="E90" s="165">
        <v>291754.71000000002</v>
      </c>
      <c r="F90" s="165">
        <v>303373.11</v>
      </c>
      <c r="G90" s="165">
        <v>309709.67</v>
      </c>
      <c r="H90" s="165">
        <v>322780.37</v>
      </c>
      <c r="I90" s="165">
        <v>336508.21</v>
      </c>
      <c r="J90" s="165">
        <v>354991.56</v>
      </c>
      <c r="K90" s="165">
        <v>362120.19</v>
      </c>
      <c r="L90" s="165">
        <v>370964.8</v>
      </c>
      <c r="M90" s="165">
        <v>380073.09</v>
      </c>
      <c r="N90" s="165">
        <v>405423.45</v>
      </c>
      <c r="O90" s="165">
        <v>417037.73</v>
      </c>
      <c r="P90" s="165">
        <v>423905.77</v>
      </c>
      <c r="Q90" s="165">
        <v>439350.62</v>
      </c>
      <c r="R90" s="165">
        <v>449118.11</v>
      </c>
      <c r="S90" s="165">
        <v>449645.47</v>
      </c>
      <c r="T90" s="165">
        <v>456510.42</v>
      </c>
      <c r="U90" s="165">
        <v>477633.66</v>
      </c>
      <c r="V90" s="165">
        <v>483574.7</v>
      </c>
      <c r="W90" s="165">
        <v>503775.06</v>
      </c>
      <c r="X90" s="165">
        <v>510637.95</v>
      </c>
      <c r="Y90" s="165">
        <v>538493.27</v>
      </c>
      <c r="Z90" s="165">
        <v>527931.65</v>
      </c>
      <c r="AA90" s="165">
        <v>557633.76</v>
      </c>
      <c r="AB90" s="165">
        <v>566745.14</v>
      </c>
      <c r="AC90" s="165">
        <v>567668.02</v>
      </c>
      <c r="AD90" s="165">
        <v>573346.41</v>
      </c>
      <c r="AE90" s="165">
        <v>582982.06000000006</v>
      </c>
      <c r="AF90" s="165">
        <v>602387.26</v>
      </c>
      <c r="AG90" s="165">
        <v>612554.39</v>
      </c>
      <c r="AH90" s="165">
        <v>704569.44</v>
      </c>
      <c r="AI90" s="165">
        <v>706286.45</v>
      </c>
      <c r="AJ90" s="165">
        <v>718564.05</v>
      </c>
      <c r="AK90" s="165">
        <v>726351.88</v>
      </c>
      <c r="AL90" s="165">
        <v>732820.28</v>
      </c>
      <c r="AM90" s="165">
        <v>767014.22</v>
      </c>
      <c r="AN90" s="165">
        <v>768198.72</v>
      </c>
      <c r="AO90" s="165">
        <v>771499.87</v>
      </c>
    </row>
    <row r="91" spans="1:41" hidden="1" outlineLevel="1">
      <c r="A91" s="45">
        <v>3875</v>
      </c>
      <c r="B91" s="165">
        <v>252282.02</v>
      </c>
      <c r="C91" s="165">
        <v>266805.02</v>
      </c>
      <c r="D91" s="165">
        <v>279212.40000000002</v>
      </c>
      <c r="E91" s="165">
        <v>294131.95</v>
      </c>
      <c r="F91" s="165">
        <v>307069.78000000003</v>
      </c>
      <c r="G91" s="165">
        <v>321324.98</v>
      </c>
      <c r="H91" s="165">
        <v>326870.5</v>
      </c>
      <c r="I91" s="165">
        <v>349841.56</v>
      </c>
      <c r="J91" s="165">
        <v>358555.36</v>
      </c>
      <c r="K91" s="165">
        <v>366477.09</v>
      </c>
      <c r="L91" s="165">
        <v>375189.86</v>
      </c>
      <c r="M91" s="165">
        <v>396182.29</v>
      </c>
      <c r="N91" s="165">
        <v>409776.23</v>
      </c>
      <c r="O91" s="165">
        <v>422055.89</v>
      </c>
      <c r="P91" s="165">
        <v>429051.65</v>
      </c>
      <c r="Q91" s="165">
        <v>453871.56</v>
      </c>
      <c r="R91" s="165">
        <v>467733.3</v>
      </c>
      <c r="S91" s="165">
        <v>476180.33</v>
      </c>
      <c r="T91" s="165">
        <v>483313.08</v>
      </c>
      <c r="U91" s="165">
        <v>501134.14</v>
      </c>
      <c r="V91" s="165">
        <v>513278.87</v>
      </c>
      <c r="W91" s="165">
        <v>524630.5</v>
      </c>
      <c r="X91" s="165">
        <v>542454.65</v>
      </c>
      <c r="Y91" s="165">
        <v>560143.87</v>
      </c>
      <c r="Z91" s="165">
        <v>566348.59</v>
      </c>
      <c r="AA91" s="165">
        <v>571496.53</v>
      </c>
      <c r="AB91" s="165">
        <v>580475.04</v>
      </c>
      <c r="AC91" s="165">
        <v>589978.85</v>
      </c>
      <c r="AD91" s="165">
        <v>599615.53</v>
      </c>
      <c r="AE91" s="165">
        <v>609386.11</v>
      </c>
      <c r="AF91" s="165">
        <v>677635.97</v>
      </c>
      <c r="AG91" s="165">
        <v>684371.14</v>
      </c>
      <c r="AH91" s="165">
        <v>732160.05</v>
      </c>
      <c r="AI91" s="165">
        <v>739685.23</v>
      </c>
      <c r="AJ91" s="165">
        <v>765560.89</v>
      </c>
      <c r="AK91" s="165">
        <v>772953.2</v>
      </c>
      <c r="AL91" s="165">
        <v>793812.76</v>
      </c>
      <c r="AM91" s="165">
        <v>812425.89</v>
      </c>
      <c r="AN91" s="165">
        <v>813746.35</v>
      </c>
      <c r="AO91" s="165">
        <v>814538.42</v>
      </c>
    </row>
    <row r="92" spans="1:41" hidden="1" outlineLevel="1">
      <c r="A92" s="45">
        <v>4000</v>
      </c>
      <c r="B92" s="165">
        <v>258617.55</v>
      </c>
      <c r="C92" s="165">
        <v>280930.44</v>
      </c>
      <c r="D92" s="165">
        <v>288981.95</v>
      </c>
      <c r="E92" s="165">
        <v>304430.92</v>
      </c>
      <c r="F92" s="165">
        <v>313801.86</v>
      </c>
      <c r="G92" s="165">
        <v>331756.82</v>
      </c>
      <c r="H92" s="165">
        <v>337827.64</v>
      </c>
      <c r="I92" s="165">
        <v>354199.49</v>
      </c>
      <c r="J92" s="165">
        <v>373342.04</v>
      </c>
      <c r="K92" s="165">
        <v>381526.42</v>
      </c>
      <c r="L92" s="165">
        <v>389051.6</v>
      </c>
      <c r="M92" s="165">
        <v>408588.64</v>
      </c>
      <c r="N92" s="165">
        <v>421394.63</v>
      </c>
      <c r="O92" s="165">
        <v>445290.63</v>
      </c>
      <c r="P92" s="165">
        <v>452552.13</v>
      </c>
      <c r="Q92" s="165">
        <v>460209.15</v>
      </c>
      <c r="R92" s="165">
        <v>484234.93</v>
      </c>
      <c r="S92" s="165">
        <v>492286.44</v>
      </c>
      <c r="T92" s="165">
        <v>499813.68</v>
      </c>
      <c r="U92" s="165">
        <v>522914.52</v>
      </c>
      <c r="V92" s="165">
        <v>530177.05000000005</v>
      </c>
      <c r="W92" s="165">
        <v>552091.32999999996</v>
      </c>
      <c r="X92" s="165">
        <v>559881.22</v>
      </c>
      <c r="Y92" s="165">
        <v>568065.6</v>
      </c>
      <c r="Z92" s="165">
        <v>569648.71</v>
      </c>
      <c r="AA92" s="165">
        <v>571763.30000000005</v>
      </c>
      <c r="AB92" s="165">
        <v>593411.83999999997</v>
      </c>
      <c r="AC92" s="165">
        <v>597107.48</v>
      </c>
      <c r="AD92" s="165">
        <v>600407.6</v>
      </c>
      <c r="AE92" s="165">
        <v>663778.35</v>
      </c>
      <c r="AF92" s="165">
        <v>682523.32</v>
      </c>
      <c r="AG92" s="165">
        <v>689257.46</v>
      </c>
      <c r="AH92" s="165">
        <v>732160.05</v>
      </c>
      <c r="AI92" s="165">
        <v>748398</v>
      </c>
      <c r="AJ92" s="165">
        <v>765560.89</v>
      </c>
      <c r="AK92" s="165">
        <v>778101.14</v>
      </c>
      <c r="AL92" s="165">
        <v>794340.12</v>
      </c>
      <c r="AM92" s="165">
        <v>812558.76</v>
      </c>
      <c r="AN92" s="165">
        <v>814011.06</v>
      </c>
      <c r="AO92" s="165">
        <v>815726.01</v>
      </c>
    </row>
    <row r="93" spans="1:41" hidden="1" outlineLevel="1">
      <c r="A93" s="45">
        <v>4125</v>
      </c>
      <c r="B93" s="165">
        <v>269445.94</v>
      </c>
      <c r="C93" s="165">
        <v>285023.65999999997</v>
      </c>
      <c r="D93" s="165">
        <v>292151.26</v>
      </c>
      <c r="E93" s="165">
        <v>308521.05</v>
      </c>
      <c r="F93" s="165">
        <v>321723.59000000003</v>
      </c>
      <c r="G93" s="165">
        <v>344430.97</v>
      </c>
      <c r="H93" s="165">
        <v>351957.18</v>
      </c>
      <c r="I93" s="165">
        <v>370171.7</v>
      </c>
      <c r="J93" s="165">
        <v>389183.44</v>
      </c>
      <c r="K93" s="165">
        <v>395783.67999999999</v>
      </c>
      <c r="L93" s="165">
        <v>403308.86</v>
      </c>
      <c r="M93" s="165">
        <v>423905.77</v>
      </c>
      <c r="N93" s="165">
        <v>434730.04</v>
      </c>
      <c r="O93" s="165">
        <v>449381.79</v>
      </c>
      <c r="P93" s="165">
        <v>467866.17</v>
      </c>
      <c r="Q93" s="165">
        <v>477239.17</v>
      </c>
      <c r="R93" s="165">
        <v>503508.29</v>
      </c>
      <c r="S93" s="165">
        <v>512222.09</v>
      </c>
      <c r="T93" s="165">
        <v>519483.59</v>
      </c>
      <c r="U93" s="165">
        <v>541267.06000000006</v>
      </c>
      <c r="V93" s="165">
        <v>548659.37</v>
      </c>
      <c r="W93" s="165">
        <v>560275.71</v>
      </c>
      <c r="X93" s="165">
        <v>579947.68000000005</v>
      </c>
      <c r="Y93" s="165">
        <v>587601.61</v>
      </c>
      <c r="Z93" s="165">
        <v>589186.78</v>
      </c>
      <c r="AA93" s="165">
        <v>591827.69999999995</v>
      </c>
      <c r="AB93" s="165">
        <v>593675.52000000002</v>
      </c>
      <c r="AC93" s="165">
        <v>602651.97</v>
      </c>
      <c r="AD93" s="165">
        <v>651236.04</v>
      </c>
      <c r="AE93" s="165">
        <v>683976.65</v>
      </c>
      <c r="AF93" s="165">
        <v>690310.12</v>
      </c>
      <c r="AG93" s="165">
        <v>697176.1</v>
      </c>
      <c r="AH93" s="165">
        <v>750113.98</v>
      </c>
      <c r="AI93" s="165">
        <v>751568.34</v>
      </c>
      <c r="AJ93" s="165">
        <v>766220.09</v>
      </c>
      <c r="AK93" s="165">
        <v>787608.04</v>
      </c>
      <c r="AL93" s="165">
        <v>795133.22</v>
      </c>
      <c r="AM93" s="165">
        <v>813086.12</v>
      </c>
      <c r="AN93" s="165">
        <v>814275.77</v>
      </c>
      <c r="AO93" s="165">
        <v>852823.52</v>
      </c>
    </row>
    <row r="94" spans="1:41" hidden="1" outlineLevel="1">
      <c r="A94" s="45">
        <v>4250</v>
      </c>
      <c r="B94" s="165">
        <v>274990.43</v>
      </c>
      <c r="C94" s="165">
        <v>289113.78999999998</v>
      </c>
      <c r="D94" s="165">
        <v>295451.38</v>
      </c>
      <c r="E94" s="165">
        <v>320932.55</v>
      </c>
      <c r="F94" s="165">
        <v>335319.59000000003</v>
      </c>
      <c r="G94" s="165">
        <v>340996.95</v>
      </c>
      <c r="H94" s="165">
        <v>355782.6</v>
      </c>
      <c r="I94" s="165">
        <v>374003.3</v>
      </c>
      <c r="J94" s="165">
        <v>393541.37</v>
      </c>
      <c r="K94" s="165">
        <v>400536.1</v>
      </c>
      <c r="L94" s="165">
        <v>408456.8</v>
      </c>
      <c r="M94" s="165">
        <v>428526.35</v>
      </c>
      <c r="N94" s="165">
        <v>440141.66</v>
      </c>
      <c r="O94" s="165">
        <v>462715.14</v>
      </c>
      <c r="P94" s="165">
        <v>472353.88</v>
      </c>
      <c r="Q94" s="165">
        <v>481065.62</v>
      </c>
      <c r="R94" s="165">
        <v>507600.48</v>
      </c>
      <c r="S94" s="165">
        <v>516315.31</v>
      </c>
      <c r="T94" s="165">
        <v>524104.17</v>
      </c>
      <c r="U94" s="165">
        <v>548659.37</v>
      </c>
      <c r="V94" s="165">
        <v>555260.64</v>
      </c>
      <c r="W94" s="165">
        <v>578758.03</v>
      </c>
      <c r="X94" s="165">
        <v>586283.21</v>
      </c>
      <c r="Y94" s="165">
        <v>594470.68000000005</v>
      </c>
      <c r="Z94" s="165">
        <v>597107.48</v>
      </c>
      <c r="AA94" s="165">
        <v>599750.46</v>
      </c>
      <c r="AB94" s="165">
        <v>606085.99</v>
      </c>
      <c r="AC94" s="165">
        <v>653215.69999999995</v>
      </c>
      <c r="AD94" s="165">
        <v>684371.14</v>
      </c>
      <c r="AE94" s="165">
        <v>693480.46</v>
      </c>
      <c r="AF94" s="165">
        <v>728596.25</v>
      </c>
      <c r="AG94" s="165">
        <v>735592.01</v>
      </c>
      <c r="AH94" s="165">
        <v>751302.6</v>
      </c>
      <c r="AI94" s="165">
        <v>767277.9</v>
      </c>
      <c r="AJ94" s="165">
        <v>775328.38</v>
      </c>
      <c r="AK94" s="165">
        <v>796850.23</v>
      </c>
      <c r="AL94" s="165">
        <v>807015.3</v>
      </c>
      <c r="AM94" s="165">
        <v>814011.06</v>
      </c>
      <c r="AN94" s="165">
        <v>855726.06</v>
      </c>
      <c r="AO94" s="165">
        <v>856256.51</v>
      </c>
    </row>
    <row r="95" spans="1:41" hidden="1" outlineLevel="1">
      <c r="A95" s="45">
        <v>4375</v>
      </c>
      <c r="B95" s="165">
        <v>281722.51</v>
      </c>
      <c r="C95" s="165">
        <v>292151.26</v>
      </c>
      <c r="D95" s="165">
        <v>297959.43</v>
      </c>
      <c r="E95" s="165">
        <v>323174.86</v>
      </c>
      <c r="F95" s="165">
        <v>337696.83</v>
      </c>
      <c r="G95" s="165">
        <v>350369.95</v>
      </c>
      <c r="H95" s="165">
        <v>358950.88</v>
      </c>
      <c r="I95" s="165">
        <v>378621.82</v>
      </c>
      <c r="J95" s="165">
        <v>397894.15</v>
      </c>
      <c r="K95" s="165">
        <v>404891.97</v>
      </c>
      <c r="L95" s="165">
        <v>413605.77</v>
      </c>
      <c r="M95" s="165">
        <v>434069.81</v>
      </c>
      <c r="N95" s="165">
        <v>445554.31</v>
      </c>
      <c r="O95" s="165">
        <v>468789.05</v>
      </c>
      <c r="P95" s="165">
        <v>478159.99</v>
      </c>
      <c r="Q95" s="165">
        <v>506282.08</v>
      </c>
      <c r="R95" s="165">
        <v>512880.26</v>
      </c>
      <c r="S95" s="165">
        <v>522651.87</v>
      </c>
      <c r="T95" s="165">
        <v>530968.09</v>
      </c>
      <c r="U95" s="165">
        <v>554993.87</v>
      </c>
      <c r="V95" s="165">
        <v>562255.37</v>
      </c>
      <c r="W95" s="165">
        <v>573079.64</v>
      </c>
      <c r="X95" s="165">
        <v>581267.11</v>
      </c>
      <c r="Y95" s="165">
        <v>619419.34</v>
      </c>
      <c r="Z95" s="165">
        <v>613082.78</v>
      </c>
      <c r="AA95" s="165">
        <v>620476.12</v>
      </c>
      <c r="AB95" s="165">
        <v>653613.28</v>
      </c>
      <c r="AC95" s="165">
        <v>687669.2</v>
      </c>
      <c r="AD95" s="165">
        <v>695064.6</v>
      </c>
      <c r="AE95" s="165">
        <v>732820.28</v>
      </c>
      <c r="AF95" s="165">
        <v>737309.02</v>
      </c>
      <c r="AG95" s="165">
        <v>746417.31</v>
      </c>
      <c r="AH95" s="165">
        <v>794340.12</v>
      </c>
      <c r="AI95" s="165">
        <v>795263</v>
      </c>
      <c r="AJ95" s="165">
        <v>796850.23</v>
      </c>
      <c r="AK95" s="165">
        <v>806354.04</v>
      </c>
      <c r="AL95" s="165">
        <v>816121.53</v>
      </c>
      <c r="AM95" s="165">
        <v>849259.72</v>
      </c>
      <c r="AN95" s="165">
        <v>855991.8</v>
      </c>
      <c r="AO95" s="165">
        <v>857311.23</v>
      </c>
    </row>
    <row r="96" spans="1:41" hidden="1" outlineLevel="1">
      <c r="A96" s="45">
        <v>4500</v>
      </c>
      <c r="B96" s="165">
        <v>287398.84000000003</v>
      </c>
      <c r="C96" s="165">
        <v>311954.03999999998</v>
      </c>
      <c r="D96" s="165">
        <v>320401.07</v>
      </c>
      <c r="E96" s="165">
        <v>338225.22</v>
      </c>
      <c r="F96" s="165">
        <v>354199.49</v>
      </c>
      <c r="G96" s="165">
        <v>371756.87</v>
      </c>
      <c r="H96" s="165">
        <v>386409.65</v>
      </c>
      <c r="I96" s="165">
        <v>406082.65</v>
      </c>
      <c r="J96" s="165">
        <v>415188.88</v>
      </c>
      <c r="K96" s="165">
        <v>423507.16</v>
      </c>
      <c r="L96" s="165">
        <v>432220.96</v>
      </c>
      <c r="M96" s="165">
        <v>454267.08</v>
      </c>
      <c r="N96" s="165">
        <v>467468.59</v>
      </c>
      <c r="O96" s="165">
        <v>493606.9</v>
      </c>
      <c r="P96" s="165">
        <v>501660.47</v>
      </c>
      <c r="Q96" s="165">
        <v>515654.05</v>
      </c>
      <c r="R96" s="165">
        <v>544168.56999999995</v>
      </c>
      <c r="S96" s="165">
        <v>554069.96</v>
      </c>
      <c r="T96" s="165">
        <v>562913.54</v>
      </c>
      <c r="U96" s="165">
        <v>589317.59</v>
      </c>
      <c r="V96" s="165">
        <v>609254.27</v>
      </c>
      <c r="W96" s="165">
        <v>622983.14</v>
      </c>
      <c r="X96" s="165">
        <v>631037.74</v>
      </c>
      <c r="Y96" s="165">
        <v>652158.92000000004</v>
      </c>
      <c r="Z96" s="165">
        <v>676715.15</v>
      </c>
      <c r="AA96" s="165">
        <v>699025.98</v>
      </c>
      <c r="AB96" s="165">
        <v>734536.26</v>
      </c>
      <c r="AC96" s="165">
        <v>741798.79</v>
      </c>
      <c r="AD96" s="165">
        <v>752492.25</v>
      </c>
      <c r="AE96" s="165">
        <v>761600.54</v>
      </c>
      <c r="AF96" s="165">
        <v>766485.83</v>
      </c>
      <c r="AG96" s="165">
        <v>789983.22</v>
      </c>
      <c r="AH96" s="165">
        <v>806753.68</v>
      </c>
      <c r="AI96" s="165">
        <v>808597.38</v>
      </c>
      <c r="AJ96" s="165">
        <v>858369.04</v>
      </c>
      <c r="AK96" s="165">
        <v>859686.41</v>
      </c>
      <c r="AL96" s="165">
        <v>866156.87</v>
      </c>
      <c r="AM96" s="165">
        <v>879491.25</v>
      </c>
      <c r="AN96" s="165">
        <v>884903.9</v>
      </c>
      <c r="AO96" s="165">
        <v>911435.67</v>
      </c>
    </row>
    <row r="97" spans="1:41" hidden="1" outlineLevel="1">
      <c r="A97" s="45">
        <v>4625</v>
      </c>
      <c r="B97" s="165">
        <v>298488.84999999998</v>
      </c>
      <c r="C97" s="165">
        <v>314990.48</v>
      </c>
      <c r="D97" s="165">
        <v>323965.90000000002</v>
      </c>
      <c r="E97" s="165">
        <v>342316.38</v>
      </c>
      <c r="F97" s="165">
        <v>357500.64</v>
      </c>
      <c r="G97" s="165">
        <v>383243.43</v>
      </c>
      <c r="H97" s="165">
        <v>391691.49</v>
      </c>
      <c r="I97" s="165">
        <v>412417.15</v>
      </c>
      <c r="J97" s="165">
        <v>433275.68</v>
      </c>
      <c r="K97" s="165">
        <v>440536.15</v>
      </c>
      <c r="L97" s="165">
        <v>450703.28</v>
      </c>
      <c r="M97" s="165">
        <v>461129.97</v>
      </c>
      <c r="N97" s="165">
        <v>488724.7</v>
      </c>
      <c r="O97" s="165">
        <v>504827.72</v>
      </c>
      <c r="P97" s="165">
        <v>514333.59</v>
      </c>
      <c r="Q97" s="165">
        <v>522782.68</v>
      </c>
      <c r="R97" s="165">
        <v>556842.72</v>
      </c>
      <c r="S97" s="165">
        <v>571232.85</v>
      </c>
      <c r="T97" s="165">
        <v>579947.68000000005</v>
      </c>
      <c r="U97" s="165">
        <v>605424.73</v>
      </c>
      <c r="V97" s="165">
        <v>614666.92000000004</v>
      </c>
      <c r="W97" s="165">
        <v>628793.37</v>
      </c>
      <c r="X97" s="165">
        <v>637505.11</v>
      </c>
      <c r="Y97" s="165">
        <v>646481.56000000006</v>
      </c>
      <c r="Z97" s="165">
        <v>709188.99</v>
      </c>
      <c r="AA97" s="165">
        <v>720410.84</v>
      </c>
      <c r="AB97" s="165">
        <v>742589.83</v>
      </c>
      <c r="AC97" s="165">
        <v>752754.9</v>
      </c>
      <c r="AD97" s="165">
        <v>762525.48</v>
      </c>
      <c r="AE97" s="165">
        <v>767538.49</v>
      </c>
      <c r="AF97" s="165">
        <v>791040</v>
      </c>
      <c r="AG97" s="165">
        <v>799092.54</v>
      </c>
      <c r="AH97" s="165">
        <v>815858.88</v>
      </c>
      <c r="AI97" s="165">
        <v>826289.69</v>
      </c>
      <c r="AJ97" s="165">
        <v>864704.57</v>
      </c>
      <c r="AK97" s="165">
        <v>866156.87</v>
      </c>
      <c r="AL97" s="165">
        <v>873023.88</v>
      </c>
      <c r="AM97" s="165">
        <v>880942.52</v>
      </c>
      <c r="AN97" s="165">
        <v>914077.62</v>
      </c>
      <c r="AO97" s="165">
        <v>921604.86</v>
      </c>
    </row>
    <row r="98" spans="1:41" hidden="1" outlineLevel="1">
      <c r="A98" s="45">
        <v>4750</v>
      </c>
      <c r="B98" s="165">
        <v>304430.92</v>
      </c>
      <c r="C98" s="165">
        <v>318554.28000000003</v>
      </c>
      <c r="D98" s="165">
        <v>327532.78999999998</v>
      </c>
      <c r="E98" s="165">
        <v>355386.05</v>
      </c>
      <c r="F98" s="165">
        <v>372285.26</v>
      </c>
      <c r="G98" s="165">
        <v>387204.81</v>
      </c>
      <c r="H98" s="165">
        <v>396182.29</v>
      </c>
      <c r="I98" s="165">
        <v>416377.5</v>
      </c>
      <c r="J98" s="165">
        <v>437765.45</v>
      </c>
      <c r="K98" s="165">
        <v>445816.96</v>
      </c>
      <c r="L98" s="165">
        <v>454397.89</v>
      </c>
      <c r="M98" s="165">
        <v>477633.66</v>
      </c>
      <c r="N98" s="165">
        <v>492418.28</v>
      </c>
      <c r="O98" s="165">
        <v>510769.79</v>
      </c>
      <c r="P98" s="165">
        <v>530442.79</v>
      </c>
      <c r="Q98" s="165">
        <v>549845.93000000005</v>
      </c>
      <c r="R98" s="165">
        <v>568065.6</v>
      </c>
      <c r="S98" s="165">
        <v>578758.03</v>
      </c>
      <c r="T98" s="165">
        <v>586677.69999999995</v>
      </c>
      <c r="U98" s="165">
        <v>612419.46</v>
      </c>
      <c r="V98" s="165">
        <v>621136.35</v>
      </c>
      <c r="W98" s="165">
        <v>647671.21</v>
      </c>
      <c r="X98" s="165">
        <v>657305.82999999996</v>
      </c>
      <c r="Y98" s="165">
        <v>666286.4</v>
      </c>
      <c r="Z98" s="165">
        <v>716846.01</v>
      </c>
      <c r="AA98" s="165">
        <v>724503.03</v>
      </c>
      <c r="AB98" s="165">
        <v>752754.9</v>
      </c>
      <c r="AC98" s="165">
        <v>762525.48</v>
      </c>
      <c r="AD98" s="165">
        <v>772953.2</v>
      </c>
      <c r="AE98" s="165">
        <v>775728.02</v>
      </c>
      <c r="AF98" s="165">
        <v>800282.19</v>
      </c>
      <c r="AG98" s="165">
        <v>807542.66</v>
      </c>
      <c r="AH98" s="165">
        <v>841734.54</v>
      </c>
      <c r="AI98" s="165">
        <v>866024</v>
      </c>
      <c r="AJ98" s="165">
        <v>873813.89</v>
      </c>
      <c r="AK98" s="165">
        <v>881206.2</v>
      </c>
      <c r="AL98" s="165">
        <v>882923.21</v>
      </c>
      <c r="AM98" s="165">
        <v>916324.05</v>
      </c>
      <c r="AN98" s="165">
        <v>924244.75</v>
      </c>
      <c r="AO98" s="165">
        <v>932296.26</v>
      </c>
    </row>
    <row r="99" spans="1:41" hidden="1" outlineLevel="1">
      <c r="A99" s="45">
        <v>4875</v>
      </c>
      <c r="B99" s="165">
        <v>310238.06</v>
      </c>
      <c r="C99" s="165">
        <v>322118.08</v>
      </c>
      <c r="D99" s="165">
        <v>331096.59000000003</v>
      </c>
      <c r="E99" s="165">
        <v>359215.59</v>
      </c>
      <c r="F99" s="165">
        <v>375848.03</v>
      </c>
      <c r="G99" s="165">
        <v>391560.68</v>
      </c>
      <c r="H99" s="165">
        <v>400403.23</v>
      </c>
      <c r="I99" s="165">
        <v>420470.72</v>
      </c>
      <c r="J99" s="165">
        <v>442913.39</v>
      </c>
      <c r="K99" s="165">
        <v>450703.28</v>
      </c>
      <c r="L99" s="165">
        <v>459416.05</v>
      </c>
      <c r="M99" s="165">
        <v>482519.98</v>
      </c>
      <c r="N99" s="165">
        <v>495984.14</v>
      </c>
      <c r="O99" s="165">
        <v>522651.87</v>
      </c>
      <c r="P99" s="165">
        <v>534138.43000000005</v>
      </c>
      <c r="Q99" s="165">
        <v>566482.49</v>
      </c>
      <c r="R99" s="165">
        <v>574534</v>
      </c>
      <c r="S99" s="165">
        <v>584303.55000000005</v>
      </c>
      <c r="T99" s="165">
        <v>592488.95999999996</v>
      </c>
      <c r="U99" s="165">
        <v>618362.56000000006</v>
      </c>
      <c r="V99" s="165">
        <v>627735.56000000006</v>
      </c>
      <c r="W99" s="165">
        <v>654271.44999999995</v>
      </c>
      <c r="X99" s="165">
        <v>663778.35</v>
      </c>
      <c r="Y99" s="165">
        <v>673018.48</v>
      </c>
      <c r="Z99" s="165">
        <v>724503.03</v>
      </c>
      <c r="AA99" s="165">
        <v>755130.08</v>
      </c>
      <c r="AB99" s="165">
        <v>761600.54</v>
      </c>
      <c r="AC99" s="165">
        <v>769654.11</v>
      </c>
      <c r="AD99" s="165">
        <v>776780.68</v>
      </c>
      <c r="AE99" s="165">
        <v>784308.95</v>
      </c>
      <c r="AF99" s="165">
        <v>809258.64</v>
      </c>
      <c r="AG99" s="165">
        <v>826289.69</v>
      </c>
      <c r="AH99" s="165">
        <v>852558.81</v>
      </c>
      <c r="AI99" s="165">
        <v>875266.19</v>
      </c>
      <c r="AJ99" s="165">
        <v>876851.36</v>
      </c>
      <c r="AK99" s="165">
        <v>890711.04000000004</v>
      </c>
      <c r="AL99" s="165">
        <v>920284.4</v>
      </c>
      <c r="AM99" s="165">
        <v>926752.8</v>
      </c>
      <c r="AN99" s="165">
        <v>934936.15</v>
      </c>
      <c r="AO99" s="165">
        <v>935992.93</v>
      </c>
    </row>
    <row r="100" spans="1:41" hidden="1" outlineLevel="1">
      <c r="A100" s="45">
        <v>5000</v>
      </c>
      <c r="B100" s="165">
        <v>325814.75</v>
      </c>
      <c r="C100" s="165">
        <v>332416.02</v>
      </c>
      <c r="D100" s="165">
        <v>355782.6</v>
      </c>
      <c r="E100" s="165">
        <v>385090.22</v>
      </c>
      <c r="F100" s="165">
        <v>391955.17</v>
      </c>
      <c r="G100" s="165">
        <v>406082.65</v>
      </c>
      <c r="H100" s="165">
        <v>420337.85</v>
      </c>
      <c r="I100" s="165">
        <v>434331.43</v>
      </c>
      <c r="J100" s="165">
        <v>449645.47</v>
      </c>
      <c r="K100" s="165">
        <v>463638.02</v>
      </c>
      <c r="L100" s="165">
        <v>477501.82</v>
      </c>
      <c r="M100" s="165">
        <v>506282.08</v>
      </c>
      <c r="N100" s="165">
        <v>526216.69999999995</v>
      </c>
      <c r="O100" s="165">
        <v>526612.22</v>
      </c>
      <c r="P100" s="165">
        <v>539682.92000000004</v>
      </c>
      <c r="Q100" s="165">
        <v>570307.91</v>
      </c>
      <c r="R100" s="165">
        <v>596581.15</v>
      </c>
      <c r="S100" s="165">
        <v>611366.80000000005</v>
      </c>
      <c r="T100" s="165">
        <v>626940.4</v>
      </c>
      <c r="U100" s="165">
        <v>654536.16</v>
      </c>
      <c r="V100" s="165">
        <v>669983.06999999995</v>
      </c>
      <c r="W100" s="165">
        <v>685559.76</v>
      </c>
      <c r="X100" s="165">
        <v>700741.96</v>
      </c>
      <c r="Y100" s="165">
        <v>716054.97</v>
      </c>
      <c r="Z100" s="165">
        <v>760941.34</v>
      </c>
      <c r="AA100" s="165">
        <v>785494.48</v>
      </c>
      <c r="AB100" s="165">
        <v>792757.01</v>
      </c>
      <c r="AC100" s="165">
        <v>800148.29</v>
      </c>
      <c r="AD100" s="165">
        <v>809125.77</v>
      </c>
      <c r="AE100" s="165">
        <v>816781.76</v>
      </c>
      <c r="AF100" s="165">
        <v>834209.36</v>
      </c>
      <c r="AG100" s="165">
        <v>857970.43</v>
      </c>
      <c r="AH100" s="165">
        <v>887280.11</v>
      </c>
      <c r="AI100" s="165">
        <v>902066.79</v>
      </c>
      <c r="AJ100" s="165">
        <v>920284.4</v>
      </c>
      <c r="AK100" s="165">
        <v>921999.35</v>
      </c>
      <c r="AL100" s="165">
        <v>956983.3</v>
      </c>
      <c r="AM100" s="165">
        <v>965565.26</v>
      </c>
      <c r="AN100" s="165">
        <v>966883.66</v>
      </c>
      <c r="AO100" s="165">
        <v>979030.45</v>
      </c>
    </row>
    <row r="101" spans="1:41" hidden="1" outlineLevel="1">
      <c r="A101" s="45">
        <v>5125</v>
      </c>
      <c r="B101" s="165">
        <v>333866.26</v>
      </c>
      <c r="C101" s="165">
        <v>349315.23</v>
      </c>
      <c r="D101" s="165">
        <v>360536.05</v>
      </c>
      <c r="E101" s="165">
        <v>391822.3</v>
      </c>
      <c r="F101" s="165">
        <v>398688.28</v>
      </c>
      <c r="G101" s="165">
        <v>414793.36</v>
      </c>
      <c r="H101" s="165">
        <v>421658.31</v>
      </c>
      <c r="I101" s="165">
        <v>457832.94</v>
      </c>
      <c r="J101" s="165">
        <v>464432.15</v>
      </c>
      <c r="K101" s="165">
        <v>481990.56</v>
      </c>
      <c r="L101" s="165">
        <v>489645.52</v>
      </c>
      <c r="M101" s="165">
        <v>521860.83</v>
      </c>
      <c r="N101" s="165">
        <v>524500.72</v>
      </c>
      <c r="O101" s="165">
        <v>535323.96</v>
      </c>
      <c r="P101" s="165">
        <v>556314.32999999996</v>
      </c>
      <c r="Q101" s="165">
        <v>585095.62</v>
      </c>
      <c r="R101" s="165">
        <v>611366.80000000005</v>
      </c>
      <c r="S101" s="165">
        <v>627340.04</v>
      </c>
      <c r="T101" s="165">
        <v>642390.4</v>
      </c>
      <c r="U101" s="165">
        <v>670904.92000000004</v>
      </c>
      <c r="V101" s="165">
        <v>672225.38</v>
      </c>
      <c r="W101" s="165">
        <v>682523.32</v>
      </c>
      <c r="X101" s="165">
        <v>696252.19</v>
      </c>
      <c r="Y101" s="165">
        <v>732424.76</v>
      </c>
      <c r="Z101" s="165">
        <v>796850.23</v>
      </c>
      <c r="AA101" s="165">
        <v>809125.77</v>
      </c>
      <c r="AB101" s="165">
        <v>816915.66</v>
      </c>
      <c r="AC101" s="165">
        <v>824967.17</v>
      </c>
      <c r="AD101" s="165">
        <v>859291.92</v>
      </c>
      <c r="AE101" s="165">
        <v>867871.82</v>
      </c>
      <c r="AF101" s="165">
        <v>876585.62</v>
      </c>
      <c r="AG101" s="165">
        <v>885428.17</v>
      </c>
      <c r="AH101" s="165">
        <v>900875.08</v>
      </c>
      <c r="AI101" s="165">
        <v>916717.51</v>
      </c>
      <c r="AJ101" s="165">
        <v>930975.8</v>
      </c>
      <c r="AK101" s="165">
        <v>943781.79</v>
      </c>
      <c r="AL101" s="165">
        <v>963849.28</v>
      </c>
      <c r="AM101" s="165">
        <v>980878.27</v>
      </c>
      <c r="AN101" s="165">
        <v>987214.83</v>
      </c>
      <c r="AO101" s="165">
        <v>991044.37</v>
      </c>
    </row>
    <row r="102" spans="1:41" hidden="1" outlineLevel="1">
      <c r="A102" s="45">
        <v>5250</v>
      </c>
      <c r="B102" s="165">
        <v>340601.43</v>
      </c>
      <c r="C102" s="165">
        <v>353538.23</v>
      </c>
      <c r="D102" s="165">
        <v>368984.11</v>
      </c>
      <c r="E102" s="165">
        <v>401195.3</v>
      </c>
      <c r="F102" s="165">
        <v>405024.84</v>
      </c>
      <c r="G102" s="165">
        <v>420076.23</v>
      </c>
      <c r="H102" s="165">
        <v>435521.08</v>
      </c>
      <c r="I102" s="165">
        <v>462846.98</v>
      </c>
      <c r="J102" s="165">
        <v>468391.47</v>
      </c>
      <c r="K102" s="165">
        <v>488196.31</v>
      </c>
      <c r="L102" s="165">
        <v>505755.75</v>
      </c>
      <c r="M102" s="165">
        <v>536909.13</v>
      </c>
      <c r="N102" s="165">
        <v>534269.24</v>
      </c>
      <c r="O102" s="165">
        <v>558956.28</v>
      </c>
      <c r="P102" s="165">
        <v>563312.15</v>
      </c>
      <c r="Q102" s="165">
        <v>599750.46</v>
      </c>
      <c r="R102" s="165">
        <v>627340.04</v>
      </c>
      <c r="S102" s="165">
        <v>643180.41</v>
      </c>
      <c r="T102" s="165">
        <v>639484.77</v>
      </c>
      <c r="U102" s="165">
        <v>666153.53</v>
      </c>
      <c r="V102" s="165">
        <v>694404.37</v>
      </c>
      <c r="W102" s="165">
        <v>699818.05</v>
      </c>
      <c r="X102" s="165">
        <v>705096.8</v>
      </c>
      <c r="Y102" s="165">
        <v>755791.34</v>
      </c>
      <c r="Z102" s="165">
        <v>828928.55</v>
      </c>
      <c r="AA102" s="165">
        <v>840676.73</v>
      </c>
      <c r="AB102" s="165">
        <v>848862.14</v>
      </c>
      <c r="AC102" s="165">
        <v>870119.28</v>
      </c>
      <c r="AD102" s="165">
        <v>895993.91</v>
      </c>
      <c r="AE102" s="165">
        <v>902591.06</v>
      </c>
      <c r="AF102" s="165">
        <v>923584.52</v>
      </c>
      <c r="AG102" s="165">
        <v>932428.1</v>
      </c>
      <c r="AH102" s="165">
        <v>937971.56</v>
      </c>
      <c r="AI102" s="165">
        <v>956852.49</v>
      </c>
      <c r="AJ102" s="165">
        <v>976390.56</v>
      </c>
      <c r="AK102" s="165">
        <v>984180.45</v>
      </c>
      <c r="AL102" s="165">
        <v>999226.69</v>
      </c>
      <c r="AM102" s="165">
        <v>1017445.33</v>
      </c>
      <c r="AN102" s="165">
        <v>1027215.91</v>
      </c>
      <c r="AO102" s="165">
        <v>1051639.27</v>
      </c>
    </row>
    <row r="103" spans="1:41" hidden="1" outlineLevel="1">
      <c r="A103" s="45">
        <v>5375</v>
      </c>
      <c r="B103" s="165">
        <v>350239.14</v>
      </c>
      <c r="C103" s="165">
        <v>357500.64</v>
      </c>
      <c r="D103" s="165">
        <v>377566.07</v>
      </c>
      <c r="E103" s="165">
        <v>405423.45</v>
      </c>
      <c r="F103" s="165">
        <v>408722.54</v>
      </c>
      <c r="G103" s="165">
        <v>424959.46</v>
      </c>
      <c r="H103" s="165">
        <v>440536.15</v>
      </c>
      <c r="I103" s="165">
        <v>469182.51</v>
      </c>
      <c r="J103" s="165">
        <v>475917.68</v>
      </c>
      <c r="K103" s="165">
        <v>494004.47999999998</v>
      </c>
      <c r="L103" s="165">
        <v>511166.34</v>
      </c>
      <c r="M103" s="165">
        <v>544038.79</v>
      </c>
      <c r="N103" s="165">
        <v>540474.99</v>
      </c>
      <c r="O103" s="165">
        <v>566745.14</v>
      </c>
      <c r="P103" s="165">
        <v>572816.99</v>
      </c>
      <c r="Q103" s="165">
        <v>600672.31000000006</v>
      </c>
      <c r="R103" s="165">
        <v>628659.47</v>
      </c>
      <c r="S103" s="165">
        <v>644633.74</v>
      </c>
      <c r="T103" s="165">
        <v>659552.26</v>
      </c>
      <c r="U103" s="165">
        <v>695064.6</v>
      </c>
      <c r="V103" s="165">
        <v>696515.87</v>
      </c>
      <c r="W103" s="165">
        <v>702326.1</v>
      </c>
      <c r="X103" s="165">
        <v>720410.84</v>
      </c>
      <c r="Y103" s="165">
        <v>760148.24</v>
      </c>
      <c r="Z103" s="165">
        <v>843447.43</v>
      </c>
      <c r="AA103" s="165">
        <v>853087.2</v>
      </c>
      <c r="AB103" s="165">
        <v>859952.15</v>
      </c>
      <c r="AC103" s="165">
        <v>875530.9</v>
      </c>
      <c r="AD103" s="165">
        <v>901800.02</v>
      </c>
      <c r="AE103" s="165">
        <v>912626.35</v>
      </c>
      <c r="AF103" s="165">
        <v>932826.71</v>
      </c>
      <c r="AG103" s="165">
        <v>947741.11</v>
      </c>
      <c r="AH103" s="165">
        <v>973483.9</v>
      </c>
      <c r="AI103" s="165">
        <v>981934.02</v>
      </c>
      <c r="AJ103" s="165">
        <v>986555.63</v>
      </c>
      <c r="AK103" s="165">
        <v>1004640.37</v>
      </c>
      <c r="AL103" s="165">
        <v>1019823.6</v>
      </c>
      <c r="AM103" s="165">
        <v>1028140.85</v>
      </c>
      <c r="AN103" s="165">
        <v>1053355.25</v>
      </c>
      <c r="AO103" s="165">
        <v>1062463.54</v>
      </c>
    </row>
    <row r="104" spans="1:41" hidden="1" outlineLevel="1">
      <c r="A104" s="45">
        <v>5500</v>
      </c>
      <c r="B104" s="165">
        <v>356709.6</v>
      </c>
      <c r="C104" s="165">
        <v>379149.18</v>
      </c>
      <c r="D104" s="165">
        <v>392749.3</v>
      </c>
      <c r="E104" s="165">
        <v>422317.51</v>
      </c>
      <c r="F104" s="165">
        <v>425488.88</v>
      </c>
      <c r="G104" s="165">
        <v>441725.8</v>
      </c>
      <c r="H104" s="165">
        <v>459150.31</v>
      </c>
      <c r="I104" s="165">
        <v>478031.24</v>
      </c>
      <c r="J104" s="165">
        <v>498095.64</v>
      </c>
      <c r="K104" s="165">
        <v>509319.55</v>
      </c>
      <c r="L104" s="165">
        <v>522651.87</v>
      </c>
      <c r="M104" s="165">
        <v>564765.48</v>
      </c>
      <c r="N104" s="165">
        <v>563706.64</v>
      </c>
      <c r="O104" s="165">
        <v>579153.55000000005</v>
      </c>
      <c r="P104" s="165">
        <v>591827.69999999995</v>
      </c>
      <c r="Q104" s="165">
        <v>630243.61</v>
      </c>
      <c r="R104" s="165">
        <v>632490.04</v>
      </c>
      <c r="S104" s="165">
        <v>646219.93999999994</v>
      </c>
      <c r="T104" s="165">
        <v>675790.21</v>
      </c>
      <c r="U104" s="165">
        <v>710642.32</v>
      </c>
      <c r="V104" s="165">
        <v>713020.59</v>
      </c>
      <c r="W104" s="165">
        <v>748662.71</v>
      </c>
      <c r="X104" s="165">
        <v>755791.34</v>
      </c>
      <c r="Y104" s="165">
        <v>762916.88</v>
      </c>
      <c r="Z104" s="165">
        <v>851766.74</v>
      </c>
      <c r="AA104" s="165">
        <v>861140.77</v>
      </c>
      <c r="AB104" s="165">
        <v>868663.89</v>
      </c>
      <c r="AC104" s="165">
        <v>884374.48</v>
      </c>
      <c r="AD104" s="165">
        <v>912364.73</v>
      </c>
      <c r="AE104" s="165">
        <v>923187.97</v>
      </c>
      <c r="AF104" s="165">
        <v>938371.2</v>
      </c>
      <c r="AG104" s="165">
        <v>961208.36</v>
      </c>
      <c r="AH104" s="165">
        <v>979560.9</v>
      </c>
      <c r="AI104" s="165">
        <v>991836.44</v>
      </c>
      <c r="AJ104" s="165">
        <v>1013090.49</v>
      </c>
      <c r="AK104" s="165">
        <v>1016787.16</v>
      </c>
      <c r="AL104" s="165">
        <v>1029593.15</v>
      </c>
      <c r="AM104" s="165">
        <v>1044510.64</v>
      </c>
      <c r="AN104" s="165">
        <v>1063915.8400000001</v>
      </c>
      <c r="AO104" s="165">
        <v>1088076.55</v>
      </c>
    </row>
    <row r="105" spans="1:41" hidden="1" outlineLevel="1">
      <c r="A105" s="45">
        <v>5625</v>
      </c>
      <c r="B105" s="165">
        <v>370040.89</v>
      </c>
      <c r="C105" s="165">
        <v>384033.44</v>
      </c>
      <c r="D105" s="165">
        <v>398291.73</v>
      </c>
      <c r="E105" s="165">
        <v>424563.94</v>
      </c>
      <c r="F105" s="165">
        <v>437765.45</v>
      </c>
      <c r="G105" s="165">
        <v>454532.82</v>
      </c>
      <c r="H105" s="165">
        <v>473144.92</v>
      </c>
      <c r="I105" s="165">
        <v>496379.66</v>
      </c>
      <c r="J105" s="165">
        <v>517369</v>
      </c>
      <c r="K105" s="165">
        <v>527536.13</v>
      </c>
      <c r="L105" s="165">
        <v>539682.92000000004</v>
      </c>
      <c r="M105" s="165">
        <v>572816.99</v>
      </c>
      <c r="N105" s="165">
        <v>590770.92000000004</v>
      </c>
      <c r="O105" s="165">
        <v>599221.04</v>
      </c>
      <c r="P105" s="165">
        <v>621136.35</v>
      </c>
      <c r="Q105" s="165">
        <v>654271.44999999995</v>
      </c>
      <c r="R105" s="165">
        <v>664436.52</v>
      </c>
      <c r="S105" s="165">
        <v>682655.16</v>
      </c>
      <c r="T105" s="165">
        <v>702326.1</v>
      </c>
      <c r="U105" s="165">
        <v>723578.09</v>
      </c>
      <c r="V105" s="165">
        <v>732687.41</v>
      </c>
      <c r="W105" s="165">
        <v>765296.18</v>
      </c>
      <c r="X105" s="165">
        <v>769124.69</v>
      </c>
      <c r="Y105" s="165">
        <v>777705.62</v>
      </c>
      <c r="Z105" s="165">
        <v>873813.89</v>
      </c>
      <c r="AA105" s="165">
        <v>879357.35</v>
      </c>
      <c r="AB105" s="165">
        <v>904572.78</v>
      </c>
      <c r="AC105" s="165">
        <v>933486.94</v>
      </c>
      <c r="AD105" s="165">
        <v>953552.37</v>
      </c>
      <c r="AE105" s="165">
        <v>963583.54</v>
      </c>
      <c r="AF105" s="165">
        <v>987346.67</v>
      </c>
      <c r="AG105" s="165">
        <v>1007546</v>
      </c>
      <c r="AH105" s="165">
        <v>1014409.92</v>
      </c>
      <c r="AI105" s="165">
        <v>1024180.5</v>
      </c>
      <c r="AJ105" s="165">
        <v>1050055.1299999999</v>
      </c>
      <c r="AK105" s="165">
        <v>1057448.47</v>
      </c>
      <c r="AL105" s="165">
        <v>1073685.3899999999</v>
      </c>
      <c r="AM105" s="165">
        <v>1108669.3400000001</v>
      </c>
      <c r="AN105" s="165">
        <v>1114081.99</v>
      </c>
      <c r="AO105" s="165">
        <v>1124642.58</v>
      </c>
    </row>
    <row r="106" spans="1:41" hidden="1" outlineLevel="1">
      <c r="A106" s="45">
        <v>5750</v>
      </c>
      <c r="B106" s="165">
        <v>376377.45</v>
      </c>
      <c r="C106" s="165">
        <v>387731.14</v>
      </c>
      <c r="D106" s="165">
        <v>401854.5</v>
      </c>
      <c r="E106" s="165">
        <v>437632.58</v>
      </c>
      <c r="F106" s="165">
        <v>448590.75</v>
      </c>
      <c r="G106" s="165">
        <v>462581.24</v>
      </c>
      <c r="H106" s="165">
        <v>480935.84</v>
      </c>
      <c r="I106" s="165">
        <v>500737.59</v>
      </c>
      <c r="J106" s="165">
        <v>521860.83</v>
      </c>
      <c r="K106" s="165">
        <v>532553.26</v>
      </c>
      <c r="L106" s="165">
        <v>551826.62</v>
      </c>
      <c r="M106" s="165">
        <v>578360.44999999995</v>
      </c>
      <c r="N106" s="165">
        <v>596975.64</v>
      </c>
      <c r="O106" s="165">
        <v>612554.39</v>
      </c>
      <c r="P106" s="165">
        <v>627209.23</v>
      </c>
      <c r="Q106" s="165">
        <v>660342.27</v>
      </c>
      <c r="R106" s="165">
        <v>674865.27</v>
      </c>
      <c r="S106" s="165">
        <v>690180.34</v>
      </c>
      <c r="T106" s="165">
        <v>709453.7</v>
      </c>
      <c r="U106" s="165">
        <v>730839.59</v>
      </c>
      <c r="V106" s="165">
        <v>740872.82</v>
      </c>
      <c r="W106" s="165">
        <v>769915.73</v>
      </c>
      <c r="X106" s="165">
        <v>776912.52</v>
      </c>
      <c r="Y106" s="165">
        <v>787608.04</v>
      </c>
      <c r="Z106" s="165">
        <v>884244.7</v>
      </c>
      <c r="AA106" s="165">
        <v>908666</v>
      </c>
      <c r="AB106" s="165">
        <v>917511.64</v>
      </c>
      <c r="AC106" s="165">
        <v>951834.33</v>
      </c>
      <c r="AD106" s="165">
        <v>982858.96</v>
      </c>
      <c r="AE106" s="165">
        <v>993155.87</v>
      </c>
      <c r="AF106" s="165">
        <v>1021406.71</v>
      </c>
      <c r="AG106" s="165">
        <v>1026686.49</v>
      </c>
      <c r="AH106" s="165">
        <v>1035799.93</v>
      </c>
      <c r="AI106" s="165">
        <v>1043188.12</v>
      </c>
      <c r="AJ106" s="165">
        <v>1059690.78</v>
      </c>
      <c r="AK106" s="165">
        <v>1084379.8799999999</v>
      </c>
      <c r="AL106" s="165">
        <v>1093883.69</v>
      </c>
      <c r="AM106" s="165">
        <v>1127810.8600000001</v>
      </c>
      <c r="AN106" s="165">
        <v>1134149.48</v>
      </c>
      <c r="AO106" s="165">
        <v>1140355.23</v>
      </c>
    </row>
    <row r="107" spans="1:41" hidden="1" outlineLevel="1">
      <c r="A107" s="45">
        <v>5875</v>
      </c>
      <c r="B107" s="165">
        <v>384033.44</v>
      </c>
      <c r="C107" s="165">
        <v>399480.35</v>
      </c>
      <c r="D107" s="165">
        <v>410304.62</v>
      </c>
      <c r="E107" s="165">
        <v>441592.93</v>
      </c>
      <c r="F107" s="165">
        <v>457301.46</v>
      </c>
      <c r="G107" s="165">
        <v>473144.92</v>
      </c>
      <c r="H107" s="165">
        <v>487933.66</v>
      </c>
      <c r="I107" s="165">
        <v>515124.63</v>
      </c>
      <c r="J107" s="165">
        <v>527536.13</v>
      </c>
      <c r="K107" s="165">
        <v>543246.72</v>
      </c>
      <c r="L107" s="165">
        <v>557505.01</v>
      </c>
      <c r="M107" s="165">
        <v>587734.48</v>
      </c>
      <c r="N107" s="165">
        <v>603180.36</v>
      </c>
      <c r="O107" s="165">
        <v>624039.92000000004</v>
      </c>
      <c r="P107" s="165">
        <v>633543.73</v>
      </c>
      <c r="Q107" s="165">
        <v>667341.12</v>
      </c>
      <c r="R107" s="165">
        <v>688332.52</v>
      </c>
      <c r="S107" s="165">
        <v>707739.78</v>
      </c>
      <c r="T107" s="165">
        <v>716713.14</v>
      </c>
      <c r="U107" s="165">
        <v>738892.13</v>
      </c>
      <c r="V107" s="165">
        <v>750775.24</v>
      </c>
      <c r="W107" s="165">
        <v>773877.11</v>
      </c>
      <c r="X107" s="165">
        <v>784570.57</v>
      </c>
      <c r="Y107" s="165">
        <v>804900.71</v>
      </c>
      <c r="Z107" s="165">
        <v>892428.05</v>
      </c>
      <c r="AA107" s="165">
        <v>916851.41</v>
      </c>
      <c r="AB107" s="165">
        <v>946687.42</v>
      </c>
      <c r="AC107" s="165">
        <v>966619.98</v>
      </c>
      <c r="AD107" s="165">
        <v>1001474.15</v>
      </c>
      <c r="AE107" s="165">
        <v>1017445.33</v>
      </c>
      <c r="AF107" s="165">
        <v>1030385.22</v>
      </c>
      <c r="AG107" s="165">
        <v>1035799.93</v>
      </c>
      <c r="AH107" s="165">
        <v>1044907.19</v>
      </c>
      <c r="AI107" s="165">
        <v>1058240.54</v>
      </c>
      <c r="AJ107" s="165">
        <v>1085832.18</v>
      </c>
      <c r="AK107" s="165">
        <v>1110651.06</v>
      </c>
      <c r="AL107" s="165">
        <v>1124642.58</v>
      </c>
      <c r="AM107" s="165">
        <v>1139825.81</v>
      </c>
      <c r="AN107" s="165">
        <v>1149991.9099999999</v>
      </c>
      <c r="AO107" s="165">
        <v>1165305.95</v>
      </c>
    </row>
    <row r="108" spans="1:41" hidden="1" outlineLevel="1">
      <c r="A108" s="45">
        <v>6000</v>
      </c>
      <c r="B108" s="165">
        <v>398161.95</v>
      </c>
      <c r="C108" s="165">
        <v>405155.65</v>
      </c>
      <c r="D108" s="165">
        <v>424959.46</v>
      </c>
      <c r="E108" s="165">
        <v>448195.23</v>
      </c>
      <c r="F108" s="165">
        <v>462715.14</v>
      </c>
      <c r="G108" s="165">
        <v>479878.03</v>
      </c>
      <c r="H108" s="165">
        <v>497172.76</v>
      </c>
      <c r="I108" s="165">
        <v>522122.45</v>
      </c>
      <c r="J108" s="165">
        <v>534796.6</v>
      </c>
      <c r="K108" s="165">
        <v>550769.84</v>
      </c>
      <c r="L108" s="165">
        <v>568065.6</v>
      </c>
      <c r="M108" s="165">
        <v>595790.11</v>
      </c>
      <c r="N108" s="165">
        <v>611629.44999999995</v>
      </c>
      <c r="O108" s="165">
        <v>632619.81999999995</v>
      </c>
      <c r="P108" s="165">
        <v>641597.30000000005</v>
      </c>
      <c r="Q108" s="165">
        <v>676184.7</v>
      </c>
      <c r="R108" s="165">
        <v>697176.1</v>
      </c>
      <c r="S108" s="165">
        <v>717373.37</v>
      </c>
      <c r="T108" s="165">
        <v>726748.43</v>
      </c>
      <c r="U108" s="165">
        <v>762525.48</v>
      </c>
      <c r="V108" s="165">
        <v>775328.38</v>
      </c>
      <c r="W108" s="165">
        <v>794206.22</v>
      </c>
      <c r="X108" s="165">
        <v>809522.32</v>
      </c>
      <c r="Y108" s="165">
        <v>831304.76</v>
      </c>
      <c r="Z108" s="165">
        <v>919623.14</v>
      </c>
      <c r="AA108" s="165">
        <v>944706.73</v>
      </c>
      <c r="AB108" s="165">
        <v>975199.88</v>
      </c>
      <c r="AC108" s="165">
        <v>995268.4</v>
      </c>
      <c r="AD108" s="165">
        <v>1032364.88</v>
      </c>
      <c r="AE108" s="165">
        <v>1048470.99</v>
      </c>
      <c r="AF108" s="165">
        <v>1055992.05</v>
      </c>
      <c r="AG108" s="165">
        <v>1061144.1100000001</v>
      </c>
      <c r="AH108" s="165">
        <v>1076457.1200000001</v>
      </c>
      <c r="AI108" s="165">
        <v>1090452.76</v>
      </c>
      <c r="AJ108" s="165">
        <v>1119363.83</v>
      </c>
      <c r="AK108" s="165">
        <v>1144579.26</v>
      </c>
      <c r="AL108" s="165">
        <v>1152896.51</v>
      </c>
      <c r="AM108" s="165">
        <v>1174414.24</v>
      </c>
      <c r="AN108" s="165">
        <v>1184974.83</v>
      </c>
      <c r="AO108" s="165">
        <v>1194481.73</v>
      </c>
    </row>
    <row r="109" spans="1:41" hidden="1" outlineLevel="1"/>
    <row r="110" spans="1:41" collapsed="1"/>
  </sheetData>
  <mergeCells count="12">
    <mergeCell ref="D67:R70"/>
    <mergeCell ref="V67:AJ70"/>
    <mergeCell ref="A1:D1"/>
    <mergeCell ref="V60:AG62"/>
    <mergeCell ref="AQ6:AY17"/>
    <mergeCell ref="A12:E12"/>
    <mergeCell ref="F12:H12"/>
    <mergeCell ref="J13:AB13"/>
    <mergeCell ref="J16:AI17"/>
    <mergeCell ref="AQ20:AY20"/>
    <mergeCell ref="D60:R62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2">
    <tabColor rgb="FF0070C0"/>
  </sheetPr>
  <dimension ref="A1:AZ109"/>
  <sheetViews>
    <sheetView view="pageBreakPreview" zoomScaleNormal="100" zoomScaleSheetLayoutView="100" workbookViewId="0">
      <pane ySplit="1" topLeftCell="A2" activePane="bottomLeft" state="frozen"/>
      <selection pane="bottomLeft" activeCell="H15" sqref="H15"/>
    </sheetView>
  </sheetViews>
  <sheetFormatPr defaultRowHeight="15" outlineLevelRow="1"/>
  <cols>
    <col min="1" max="27" width="6.140625" style="138" customWidth="1"/>
    <col min="28" max="28" width="6.5703125" style="138" customWidth="1"/>
    <col min="29" max="41" width="6.140625" style="138" customWidth="1"/>
    <col min="42" max="42" width="2.5703125" style="138" customWidth="1"/>
    <col min="43" max="51" width="6.140625" style="138" customWidth="1"/>
    <col min="52" max="52" width="9.5703125" style="138" customWidth="1"/>
    <col min="53" max="16384" width="9.140625" style="138"/>
  </cols>
  <sheetData>
    <row r="1" spans="1:52" ht="21">
      <c r="A1" s="570" t="s">
        <v>64</v>
      </c>
      <c r="B1" s="570"/>
      <c r="C1" s="570"/>
      <c r="D1" s="570"/>
      <c r="F1" s="1"/>
      <c r="G1" s="1"/>
      <c r="H1" s="1"/>
      <c r="J1" s="21" t="s">
        <v>472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567" t="s">
        <v>591</v>
      </c>
      <c r="K3" s="567"/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7"/>
      <c r="AD3" s="567"/>
      <c r="AE3" s="567"/>
      <c r="AF3" s="567"/>
      <c r="AG3" s="567"/>
      <c r="AH3" s="567"/>
      <c r="AI3" s="567"/>
      <c r="AJ3" s="567"/>
      <c r="AK3" s="567"/>
      <c r="AL3" s="567"/>
      <c r="AM3" s="567"/>
      <c r="AN3" s="567"/>
      <c r="AO3" s="567"/>
      <c r="AP3" s="136"/>
      <c r="AQ3" s="136"/>
      <c r="AR3" s="136"/>
      <c r="AS3" s="136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261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6"/>
      <c r="AQ4" s="136"/>
      <c r="AR4" s="136"/>
      <c r="AS4" s="136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577</v>
      </c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9" t="s">
        <v>262</v>
      </c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6"/>
      <c r="AQ6" s="653" t="s">
        <v>701</v>
      </c>
      <c r="AR6" s="653"/>
      <c r="AS6" s="653"/>
      <c r="AT6" s="653"/>
      <c r="AU6" s="653"/>
      <c r="AV6" s="653"/>
      <c r="AW6" s="653"/>
      <c r="AX6" s="653"/>
      <c r="AY6" s="653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653"/>
      <c r="AR7" s="653"/>
      <c r="AS7" s="653"/>
      <c r="AT7" s="653"/>
      <c r="AU7" s="653"/>
      <c r="AV7" s="653"/>
      <c r="AW7" s="653"/>
      <c r="AX7" s="653"/>
      <c r="AY7" s="653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287</v>
      </c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6"/>
      <c r="AQ8" s="653"/>
      <c r="AR8" s="653"/>
      <c r="AS8" s="653"/>
      <c r="AT8" s="653"/>
      <c r="AU8" s="653"/>
      <c r="AV8" s="653"/>
      <c r="AW8" s="653"/>
      <c r="AX8" s="653"/>
      <c r="AY8" s="653"/>
      <c r="AZ8" s="110"/>
    </row>
    <row r="9" spans="1:52" ht="34.5" customHeight="1">
      <c r="A9" s="1"/>
      <c r="C9" s="1"/>
      <c r="D9" s="1"/>
      <c r="F9" s="1"/>
      <c r="G9" s="1"/>
      <c r="H9" s="1"/>
      <c r="I9" s="1"/>
      <c r="J9" s="96" t="s">
        <v>288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567" t="s">
        <v>592</v>
      </c>
      <c r="AD9" s="567"/>
      <c r="AE9" s="567"/>
      <c r="AF9" s="567"/>
      <c r="AG9" s="567"/>
      <c r="AH9" s="567"/>
      <c r="AI9" s="567"/>
      <c r="AJ9" s="567"/>
      <c r="AK9" s="567"/>
      <c r="AL9" s="567"/>
      <c r="AM9" s="567"/>
      <c r="AN9" s="567"/>
      <c r="AO9" s="567"/>
      <c r="AP9" s="41"/>
      <c r="AQ9" s="653"/>
      <c r="AR9" s="653"/>
      <c r="AS9" s="653"/>
      <c r="AT9" s="653"/>
      <c r="AU9" s="653"/>
      <c r="AV9" s="653"/>
      <c r="AW9" s="653"/>
      <c r="AX9" s="653"/>
      <c r="AY9" s="653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35" t="s">
        <v>266</v>
      </c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42"/>
      <c r="AB10" s="135"/>
      <c r="AC10" s="135" t="s">
        <v>271</v>
      </c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41"/>
      <c r="AQ10" s="653"/>
      <c r="AR10" s="653"/>
      <c r="AS10" s="653"/>
      <c r="AT10" s="653"/>
      <c r="AU10" s="653"/>
      <c r="AV10" s="653"/>
      <c r="AW10" s="653"/>
      <c r="AX10" s="653"/>
      <c r="AY10" s="653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272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653"/>
      <c r="AR11" s="653"/>
      <c r="AS11" s="653"/>
      <c r="AT11" s="653"/>
      <c r="AU11" s="653"/>
      <c r="AV11" s="653"/>
      <c r="AW11" s="653"/>
      <c r="AX11" s="653"/>
      <c r="AY11" s="653"/>
      <c r="AZ11" s="110"/>
    </row>
    <row r="12" spans="1:52" ht="26.25" customHeight="1">
      <c r="A12" s="699" t="s">
        <v>279</v>
      </c>
      <c r="B12" s="699"/>
      <c r="C12" s="699"/>
      <c r="D12" s="699"/>
      <c r="E12" s="699"/>
      <c r="F12" s="697" t="s">
        <v>285</v>
      </c>
      <c r="G12" s="698"/>
      <c r="H12" s="698"/>
      <c r="I12" s="1"/>
      <c r="J12" s="573" t="s">
        <v>616</v>
      </c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241" t="s">
        <v>583</v>
      </c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41"/>
      <c r="AQ12" s="653"/>
      <c r="AR12" s="653"/>
      <c r="AS12" s="653"/>
      <c r="AT12" s="653"/>
      <c r="AU12" s="653"/>
      <c r="AV12" s="653"/>
      <c r="AW12" s="653"/>
      <c r="AX12" s="653"/>
      <c r="AY12" s="653"/>
      <c r="AZ12" s="110"/>
    </row>
    <row r="13" spans="1:52" ht="38.25" customHeight="1">
      <c r="A13" s="699"/>
      <c r="B13" s="699"/>
      <c r="C13" s="699"/>
      <c r="D13" s="699"/>
      <c r="E13" s="699"/>
      <c r="F13" s="29"/>
      <c r="G13" s="1"/>
      <c r="H13" s="1"/>
      <c r="I13" s="1"/>
      <c r="J13" s="561" t="s">
        <v>704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653"/>
      <c r="AR13" s="653"/>
      <c r="AS13" s="653"/>
      <c r="AT13" s="653"/>
      <c r="AU13" s="653"/>
      <c r="AV13" s="653"/>
      <c r="AW13" s="653"/>
      <c r="AX13" s="653"/>
      <c r="AY13" s="653"/>
      <c r="AZ13" s="110"/>
    </row>
    <row r="14" spans="1:52" ht="15" customHeight="1" thickBot="1">
      <c r="A14" s="813" t="s">
        <v>488</v>
      </c>
      <c r="B14" s="810"/>
      <c r="C14" s="810"/>
      <c r="D14" s="810"/>
      <c r="E14" s="810"/>
      <c r="F14" s="810"/>
      <c r="G14" s="810"/>
      <c r="H14" s="811">
        <f>Содержание!H9</f>
        <v>0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653"/>
      <c r="AR14" s="653"/>
      <c r="AS14" s="653"/>
      <c r="AT14" s="653"/>
      <c r="AU14" s="653"/>
      <c r="AV14" s="653"/>
      <c r="AW14" s="653"/>
      <c r="AX14" s="653"/>
      <c r="AY14" s="653"/>
      <c r="AZ14" s="110"/>
    </row>
    <row r="15" spans="1:52" ht="14.25" customHeight="1" thickBot="1">
      <c r="A15" s="171" t="s">
        <v>490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653"/>
      <c r="AR15" s="653"/>
      <c r="AS15" s="653"/>
      <c r="AT15" s="653"/>
      <c r="AU15" s="653"/>
      <c r="AV15" s="653"/>
      <c r="AW15" s="653"/>
      <c r="AX15" s="653"/>
      <c r="AY15" s="653"/>
      <c r="AZ15" s="137"/>
    </row>
    <row r="16" spans="1:52" ht="15" customHeight="1">
      <c r="A16" s="813" t="s">
        <v>493</v>
      </c>
      <c r="B16" s="814"/>
      <c r="C16" s="810"/>
      <c r="D16" s="810"/>
      <c r="E16" s="810"/>
      <c r="F16" s="814"/>
      <c r="G16" s="810"/>
      <c r="H16" s="811">
        <v>0.1</v>
      </c>
      <c r="I16" s="1"/>
      <c r="J16" s="562" t="s">
        <v>593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92"/>
      <c r="AL16" s="92"/>
      <c r="AM16" s="92"/>
      <c r="AN16" s="92"/>
      <c r="AO16" s="92"/>
      <c r="AP16" s="94"/>
      <c r="AQ16" s="653"/>
      <c r="AR16" s="653"/>
      <c r="AS16" s="653"/>
      <c r="AT16" s="653"/>
      <c r="AU16" s="653"/>
      <c r="AV16" s="653"/>
      <c r="AW16" s="653"/>
      <c r="AX16" s="653"/>
      <c r="AY16" s="653"/>
      <c r="AZ16" s="1"/>
    </row>
    <row r="17" spans="1:52" ht="15" customHeight="1">
      <c r="A17" s="1"/>
      <c r="B17" s="29"/>
      <c r="C17" s="1"/>
      <c r="D17" s="1"/>
      <c r="E17" s="1"/>
      <c r="F17" s="29"/>
      <c r="G17" s="1"/>
      <c r="H17" s="1"/>
      <c r="I17" s="1"/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92"/>
      <c r="AL17" s="92"/>
      <c r="AM17" s="92"/>
      <c r="AN17" s="92"/>
      <c r="AO17" s="92"/>
      <c r="AP17" s="94"/>
      <c r="AQ17" s="653"/>
      <c r="AR17" s="653"/>
      <c r="AS17" s="653"/>
      <c r="AT17" s="653"/>
      <c r="AU17" s="653"/>
      <c r="AV17" s="653"/>
      <c r="AW17" s="653"/>
      <c r="AX17" s="653"/>
      <c r="AY17" s="653"/>
      <c r="AZ17" s="1"/>
    </row>
    <row r="18" spans="1:52" ht="15" customHeight="1">
      <c r="A18" s="127" t="s">
        <v>410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620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653"/>
      <c r="AR18" s="653"/>
      <c r="AS18" s="653"/>
      <c r="AT18" s="653"/>
      <c r="AU18" s="653"/>
      <c r="AV18" s="653"/>
      <c r="AW18" s="653"/>
      <c r="AX18" s="653"/>
      <c r="AY18" s="653"/>
      <c r="AZ18" s="1"/>
    </row>
    <row r="19" spans="1:52" ht="15" customHeight="1">
      <c r="A19" s="1" t="s">
        <v>273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695" t="s">
        <v>257</v>
      </c>
      <c r="AR20" s="695"/>
      <c r="AS20" s="695"/>
      <c r="AT20" s="695"/>
      <c r="AU20" s="695"/>
      <c r="AV20" s="695"/>
      <c r="AW20" s="695"/>
      <c r="AX20" s="695"/>
      <c r="AY20" s="695"/>
      <c r="AZ20" s="47"/>
    </row>
    <row r="21" spans="1:52" ht="15" customHeight="1">
      <c r="A21" s="45">
        <v>1875</v>
      </c>
      <c r="B21" s="75">
        <f>ROUND(B74*Содержание!$H$8*(1+$H$14)*(1-$H$15)*(1-$H$16),0)</f>
        <v>121429</v>
      </c>
      <c r="C21" s="165">
        <f>ROUND(C74*Содержание!$H$8*(1+$H$14)*(1-$H$15)*(1-$H$16),0)</f>
        <v>129984</v>
      </c>
      <c r="D21" s="165">
        <f>ROUND(D74*Содержание!$H$8*(1+$H$14)*(1-$H$15)*(1-$H$16),0)</f>
        <v>133191</v>
      </c>
      <c r="E21" s="165">
        <f>ROUND(E74*Содержание!$H$8*(1+$H$14)*(1-$H$15)*(1-$H$16),0)</f>
        <v>136042</v>
      </c>
      <c r="F21" s="165">
        <f>ROUND(F74*Содержание!$H$8*(1+$H$14)*(1-$H$15)*(1-$H$16),0)</f>
        <v>143291</v>
      </c>
      <c r="G21" s="165">
        <f>ROUND(G74*Содержание!$H$8*(1+$H$14)*(1-$H$15)*(1-$H$16),0)</f>
        <v>150896</v>
      </c>
      <c r="H21" s="165">
        <f>ROUND(H74*Содержание!$H$8*(1+$H$14)*(1-$H$15)*(1-$H$16),0)</f>
        <v>154103</v>
      </c>
      <c r="I21" s="165">
        <f>ROUND(I74*Содержание!$H$8*(1+$H$14)*(1-$H$15)*(1-$H$16),0)</f>
        <v>157192</v>
      </c>
      <c r="J21" s="165">
        <f>ROUND(J74*Содержание!$H$8*(1+$H$14)*(1-$H$15)*(1-$H$16),0)</f>
        <v>170262</v>
      </c>
      <c r="K21" s="165">
        <f>ROUND(K74*Содержание!$H$8*(1+$H$14)*(1-$H$15)*(1-$H$16),0)</f>
        <v>173232</v>
      </c>
      <c r="L21" s="165">
        <f>ROUND(L74*Содержание!$H$8*(1+$H$14)*(1-$H$15)*(1-$H$16),0)</f>
        <v>176796</v>
      </c>
      <c r="M21" s="165">
        <f>ROUND(M74*Содержание!$H$8*(1+$H$14)*(1-$H$15)*(1-$H$16),0)</f>
        <v>179291</v>
      </c>
      <c r="N21" s="165">
        <f>ROUND(N74*Содержание!$H$8*(1+$H$14)*(1-$H$15)*(1-$H$16),0)</f>
        <v>187727</v>
      </c>
      <c r="O21" s="165">
        <f>ROUND(O74*Содержание!$H$8*(1+$H$14)*(1-$H$15)*(1-$H$16),0)</f>
        <v>195332</v>
      </c>
      <c r="P21" s="165">
        <f>ROUND(P74*Содержание!$H$8*(1+$H$14)*(1-$H$15)*(1-$H$16),0)</f>
        <v>199133</v>
      </c>
      <c r="Q21" s="165">
        <f>ROUND(Q74*Содержание!$H$8*(1+$H$14)*(1-$H$15)*(1-$H$16),0)</f>
        <v>202460</v>
      </c>
      <c r="R21" s="165">
        <f>ROUND(R74*Содержание!$H$8*(1+$H$14)*(1-$H$15)*(1-$H$16),0)</f>
        <v>213628</v>
      </c>
      <c r="S21" s="165">
        <f>ROUND(S74*Содержание!$H$8*(1+$H$14)*(1-$H$15)*(1-$H$16),0)</f>
        <v>217430</v>
      </c>
      <c r="T21" s="165">
        <f>ROUND(T74*Содержание!$H$8*(1+$H$14)*(1-$H$15)*(1-$H$16),0)</f>
        <v>220637</v>
      </c>
      <c r="U21" s="165">
        <f>ROUND(U74*Содержание!$H$8*(1+$H$14)*(1-$H$15)*(1-$H$16),0)</f>
        <v>223845</v>
      </c>
      <c r="V21" s="165">
        <f>ROUND(V74*Содержание!$H$8*(1+$H$14)*(1-$H$15)*(1-$H$16),0)</f>
        <v>234537</v>
      </c>
      <c r="W21" s="165">
        <f>ROUND(W74*Содержание!$H$8*(1+$H$14)*(1-$H$15)*(1-$H$16),0)</f>
        <v>244402</v>
      </c>
      <c r="X21" s="165">
        <f>ROUND(X74*Содержание!$H$8*(1+$H$14)*(1-$H$15)*(1-$H$16),0)</f>
        <v>247491</v>
      </c>
      <c r="Y21" s="165">
        <f>ROUND(Y74*Содержание!$H$8*(1+$H$14)*(1-$H$15)*(1-$H$16),0)</f>
        <v>251056</v>
      </c>
      <c r="Z21" s="165">
        <f>ROUND(Z74*Содержание!$H$8*(1+$H$14)*(1-$H$15)*(1-$H$16),0)</f>
        <v>254619</v>
      </c>
      <c r="AA21" s="165">
        <f>ROUND(AA74*Содержание!$H$8*(1+$H$14)*(1-$H$15)*(1-$H$16),0)</f>
        <v>263531</v>
      </c>
      <c r="AB21" s="165">
        <f>ROUND(AB74*Содержание!$H$8*(1+$H$14)*(1-$H$15)*(1-$H$16),0)</f>
        <v>268163</v>
      </c>
      <c r="AC21" s="165">
        <f>ROUND(AC74*Содержание!$H$8*(1+$H$14)*(1-$H$15)*(1-$H$16),0)</f>
        <v>272322</v>
      </c>
      <c r="AD21" s="165">
        <f>ROUND(AD74*Содержание!$H$8*(1+$H$14)*(1-$H$15)*(1-$H$16),0)</f>
        <v>276363</v>
      </c>
      <c r="AE21" s="165">
        <f>ROUND(AE74*Содержание!$H$8*(1+$H$14)*(1-$H$15)*(1-$H$16),0)</f>
        <v>280402</v>
      </c>
      <c r="AF21" s="165">
        <f>ROUND(AF74*Содержание!$H$8*(1+$H$14)*(1-$H$15)*(1-$H$16),0)</f>
        <v>288957</v>
      </c>
      <c r="AG21" s="165">
        <f>ROUND(AG74*Содержание!$H$8*(1+$H$14)*(1-$H$15)*(1-$H$16),0)</f>
        <v>293471</v>
      </c>
      <c r="AH21" s="165">
        <f>ROUND(AH74*Содержание!$H$8*(1+$H$14)*(1-$H$15)*(1-$H$16),0)</f>
        <v>303097</v>
      </c>
      <c r="AI21" s="165">
        <f>ROUND(AI74*Содержание!$H$8*(1+$H$14)*(1-$H$15)*(1-$H$16),0)</f>
        <v>312126</v>
      </c>
      <c r="AJ21" s="165">
        <f>ROUND(AJ74*Содержание!$H$8*(1+$H$14)*(1-$H$15)*(1-$H$16),0)</f>
        <v>316761</v>
      </c>
      <c r="AK21" s="165">
        <f>ROUND(AK74*Содержание!$H$8*(1+$H$14)*(1-$H$15)*(1-$H$16),0)</f>
        <v>321039</v>
      </c>
      <c r="AL21" s="165">
        <f>ROUND(AL74*Содержание!$H$8*(1+$H$14)*(1-$H$15)*(1-$H$16),0)</f>
        <v>325195</v>
      </c>
      <c r="AM21" s="165">
        <f>ROUND(AM74*Содержание!$H$8*(1+$H$14)*(1-$H$15)*(1-$H$16),0)</f>
        <v>334581</v>
      </c>
      <c r="AN21" s="165">
        <f>ROUND(AN74*Содержание!$H$8*(1+$H$14)*(1-$H$15)*(1-$H$16),0)</f>
        <v>339214</v>
      </c>
      <c r="AO21" s="165">
        <f>ROUND(AO74*Содержание!$H$8*(1+$H$14)*(1-$H$15)*(1-$H$16),0)</f>
        <v>343374</v>
      </c>
      <c r="AP21" s="70"/>
      <c r="AQ21" s="13"/>
      <c r="AR21" s="13"/>
      <c r="AS21" s="93"/>
      <c r="AT21" s="93"/>
      <c r="AU21" s="93"/>
      <c r="AV21" s="93"/>
      <c r="AW21" s="93"/>
      <c r="AX21" s="93"/>
      <c r="AY21" s="93"/>
      <c r="AZ21" s="93"/>
    </row>
    <row r="22" spans="1:52">
      <c r="A22" s="45">
        <v>2000</v>
      </c>
      <c r="B22" s="165">
        <f>ROUND(B75*Содержание!$H$8*(1+$H$14)*(1-$H$15)*(1-$H$16),0)</f>
        <v>123924</v>
      </c>
      <c r="C22" s="165">
        <f>ROUND(C75*Содержание!$H$8*(1+$H$14)*(1-$H$15)*(1-$H$16),0)</f>
        <v>132598</v>
      </c>
      <c r="D22" s="165">
        <f>ROUND(D75*Содержание!$H$8*(1+$H$14)*(1-$H$15)*(1-$H$16),0)</f>
        <v>136042</v>
      </c>
      <c r="E22" s="165">
        <f>ROUND(E75*Содержание!$H$8*(1+$H$14)*(1-$H$15)*(1-$H$16),0)</f>
        <v>138776</v>
      </c>
      <c r="F22" s="165">
        <f>ROUND(F75*Содержание!$H$8*(1+$H$14)*(1-$H$15)*(1-$H$16),0)</f>
        <v>146261</v>
      </c>
      <c r="G22" s="165">
        <f>ROUND(G75*Содержание!$H$8*(1+$H$14)*(1-$H$15)*(1-$H$16),0)</f>
        <v>153984</v>
      </c>
      <c r="H22" s="165">
        <f>ROUND(H75*Содержание!$H$8*(1+$H$14)*(1-$H$15)*(1-$H$16),0)</f>
        <v>157192</v>
      </c>
      <c r="I22" s="165">
        <f>ROUND(I75*Содержание!$H$8*(1+$H$14)*(1-$H$15)*(1-$H$16),0)</f>
        <v>160161</v>
      </c>
      <c r="J22" s="165">
        <f>ROUND(J75*Содержание!$H$8*(1+$H$14)*(1-$H$15)*(1-$H$16),0)</f>
        <v>173944</v>
      </c>
      <c r="K22" s="165">
        <f>ROUND(K75*Содержание!$H$8*(1+$H$14)*(1-$H$15)*(1-$H$16),0)</f>
        <v>176796</v>
      </c>
      <c r="L22" s="165">
        <f>ROUND(L75*Содержание!$H$8*(1+$H$14)*(1-$H$15)*(1-$H$16),0)</f>
        <v>180361</v>
      </c>
      <c r="M22" s="165">
        <f>ROUND(M75*Содержание!$H$8*(1+$H$14)*(1-$H$15)*(1-$H$16),0)</f>
        <v>183212</v>
      </c>
      <c r="N22" s="165">
        <f>ROUND(N75*Содержание!$H$8*(1+$H$14)*(1-$H$15)*(1-$H$16),0)</f>
        <v>191766</v>
      </c>
      <c r="O22" s="165">
        <f>ROUND(O75*Содержание!$H$8*(1+$H$14)*(1-$H$15)*(1-$H$16),0)</f>
        <v>199372</v>
      </c>
      <c r="P22" s="165">
        <f>ROUND(P75*Содержание!$H$8*(1+$H$14)*(1-$H$15)*(1-$H$16),0)</f>
        <v>203172</v>
      </c>
      <c r="Q22" s="165">
        <f>ROUND(Q75*Содержание!$H$8*(1+$H$14)*(1-$H$15)*(1-$H$16),0)</f>
        <v>206618</v>
      </c>
      <c r="R22" s="165">
        <f>ROUND(R75*Содержание!$H$8*(1+$H$14)*(1-$H$15)*(1-$H$16),0)</f>
        <v>218025</v>
      </c>
      <c r="S22" s="165">
        <f>ROUND(S75*Содержание!$H$8*(1+$H$14)*(1-$H$15)*(1-$H$16),0)</f>
        <v>221826</v>
      </c>
      <c r="T22" s="165">
        <f>ROUND(T75*Содержание!$H$8*(1+$H$14)*(1-$H$15)*(1-$H$16),0)</f>
        <v>225154</v>
      </c>
      <c r="U22" s="165">
        <f>ROUND(U75*Содержание!$H$8*(1+$H$14)*(1-$H$15)*(1-$H$16),0)</f>
        <v>228598</v>
      </c>
      <c r="V22" s="165">
        <f>ROUND(V75*Содержание!$H$8*(1+$H$14)*(1-$H$15)*(1-$H$16),0)</f>
        <v>239290</v>
      </c>
      <c r="W22" s="165">
        <f>ROUND(W75*Содержание!$H$8*(1+$H$14)*(1-$H$15)*(1-$H$16),0)</f>
        <v>249630</v>
      </c>
      <c r="X22" s="165">
        <f>ROUND(X75*Содержание!$H$8*(1+$H$14)*(1-$H$15)*(1-$H$16),0)</f>
        <v>252601</v>
      </c>
      <c r="Y22" s="165">
        <f>ROUND(Y75*Содержание!$H$8*(1+$H$14)*(1-$H$15)*(1-$H$16),0)</f>
        <v>256044</v>
      </c>
      <c r="Z22" s="165">
        <f>ROUND(Z75*Содержание!$H$8*(1+$H$14)*(1-$H$15)*(1-$H$16),0)</f>
        <v>259968</v>
      </c>
      <c r="AA22" s="165">
        <f>ROUND(AA75*Содержание!$H$8*(1+$H$14)*(1-$H$15)*(1-$H$16),0)</f>
        <v>268878</v>
      </c>
      <c r="AB22" s="165">
        <f>ROUND(AB75*Содержание!$H$8*(1+$H$14)*(1-$H$15)*(1-$H$16),0)</f>
        <v>273509</v>
      </c>
      <c r="AC22" s="165">
        <f>ROUND(AC75*Содержание!$H$8*(1+$H$14)*(1-$H$15)*(1-$H$16),0)</f>
        <v>277787</v>
      </c>
      <c r="AD22" s="165">
        <f>ROUND(AD75*Содержание!$H$8*(1+$H$14)*(1-$H$15)*(1-$H$16),0)</f>
        <v>281946</v>
      </c>
      <c r="AE22" s="165">
        <f>ROUND(AE75*Содержание!$H$8*(1+$H$14)*(1-$H$15)*(1-$H$16),0)</f>
        <v>285986</v>
      </c>
      <c r="AF22" s="165">
        <f>ROUND(AF75*Содержание!$H$8*(1+$H$14)*(1-$H$15)*(1-$H$16),0)</f>
        <v>294661</v>
      </c>
      <c r="AG22" s="165">
        <f>ROUND(AG75*Содержание!$H$8*(1+$H$14)*(1-$H$15)*(1-$H$16),0)</f>
        <v>299414</v>
      </c>
      <c r="AH22" s="165">
        <f>ROUND(AH75*Содержание!$H$8*(1+$H$14)*(1-$H$15)*(1-$H$16),0)</f>
        <v>309156</v>
      </c>
      <c r="AI22" s="165">
        <f>ROUND(AI75*Содержание!$H$8*(1+$H$14)*(1-$H$15)*(1-$H$16),0)</f>
        <v>318422</v>
      </c>
      <c r="AJ22" s="165">
        <f>ROUND(AJ75*Содержание!$H$8*(1+$H$14)*(1-$H$15)*(1-$H$16),0)</f>
        <v>323294</v>
      </c>
      <c r="AK22" s="165">
        <f>ROUND(AK75*Содержание!$H$8*(1+$H$14)*(1-$H$15)*(1-$H$16),0)</f>
        <v>327809</v>
      </c>
      <c r="AL22" s="165">
        <f>ROUND(AL75*Содержание!$H$8*(1+$H$14)*(1-$H$15)*(1-$H$16),0)</f>
        <v>331849</v>
      </c>
      <c r="AM22" s="165">
        <f>ROUND(AM75*Содержание!$H$8*(1+$H$14)*(1-$H$15)*(1-$H$16),0)</f>
        <v>341591</v>
      </c>
      <c r="AN22" s="165">
        <f>ROUND(AN75*Содержание!$H$8*(1+$H$14)*(1-$H$15)*(1-$H$16),0)</f>
        <v>346106</v>
      </c>
      <c r="AO22" s="165">
        <f>ROUND(AO75*Содержание!$H$8*(1+$H$14)*(1-$H$15)*(1-$H$16),0)</f>
        <v>350381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45">
        <v>2125</v>
      </c>
      <c r="B23" s="165">
        <f>ROUND(B76*Содержание!$H$8*(1+$H$14)*(1-$H$15)*(1-$H$16),0)</f>
        <v>128083</v>
      </c>
      <c r="C23" s="165">
        <f>ROUND(C76*Содержание!$H$8*(1+$H$14)*(1-$H$15)*(1-$H$16),0)</f>
        <v>133191</v>
      </c>
      <c r="D23" s="165">
        <f>ROUND(D76*Содержание!$H$8*(1+$H$14)*(1-$H$15)*(1-$H$16),0)</f>
        <v>138776</v>
      </c>
      <c r="E23" s="165">
        <f>ROUND(E76*Содержание!$H$8*(1+$H$14)*(1-$H$15)*(1-$H$16),0)</f>
        <v>146142</v>
      </c>
      <c r="F23" s="165">
        <f>ROUND(F76*Содержание!$H$8*(1+$H$14)*(1-$H$15)*(1-$H$16),0)</f>
        <v>149349</v>
      </c>
      <c r="G23" s="165">
        <f>ROUND(G76*Содержание!$H$8*(1+$H$14)*(1-$H$15)*(1-$H$16),0)</f>
        <v>157192</v>
      </c>
      <c r="H23" s="165">
        <f>ROUND(H76*Содержание!$H$8*(1+$H$14)*(1-$H$15)*(1-$H$16),0)</f>
        <v>160637</v>
      </c>
      <c r="I23" s="165">
        <f>ROUND(I76*Содержание!$H$8*(1+$H$14)*(1-$H$15)*(1-$H$16),0)</f>
        <v>168597</v>
      </c>
      <c r="J23" s="165">
        <f>ROUND(J76*Содержание!$H$8*(1+$H$14)*(1-$H$15)*(1-$H$16),0)</f>
        <v>177508</v>
      </c>
      <c r="K23" s="165">
        <f>ROUND(K76*Содержание!$H$8*(1+$H$14)*(1-$H$15)*(1-$H$16),0)</f>
        <v>180718</v>
      </c>
      <c r="L23" s="165">
        <f>ROUND(L76*Содержание!$H$8*(1+$H$14)*(1-$H$15)*(1-$H$16),0)</f>
        <v>184399</v>
      </c>
      <c r="M23" s="165">
        <f>ROUND(M76*Содержание!$H$8*(1+$H$14)*(1-$H$15)*(1-$H$16),0)</f>
        <v>193430</v>
      </c>
      <c r="N23" s="165">
        <f>ROUND(N76*Содержание!$H$8*(1+$H$14)*(1-$H$15)*(1-$H$16),0)</f>
        <v>195451</v>
      </c>
      <c r="O23" s="165">
        <f>ROUND(O76*Содержание!$H$8*(1+$H$14)*(1-$H$15)*(1-$H$16),0)</f>
        <v>203172</v>
      </c>
      <c r="P23" s="165">
        <f>ROUND(P76*Содержание!$H$8*(1+$H$14)*(1-$H$15)*(1-$H$16),0)</f>
        <v>206618</v>
      </c>
      <c r="Q23" s="165">
        <f>ROUND(Q76*Содержание!$H$8*(1+$H$14)*(1-$H$15)*(1-$H$16),0)</f>
        <v>216717</v>
      </c>
      <c r="R23" s="165">
        <f>ROUND(R76*Содержание!$H$8*(1+$H$14)*(1-$H$15)*(1-$H$16),0)</f>
        <v>222302</v>
      </c>
      <c r="S23" s="165">
        <f>ROUND(S76*Содержание!$H$8*(1+$H$14)*(1-$H$15)*(1-$H$16),0)</f>
        <v>227054</v>
      </c>
      <c r="T23" s="165">
        <f>ROUND(T76*Содержание!$H$8*(1+$H$14)*(1-$H$15)*(1-$H$16),0)</f>
        <v>229547</v>
      </c>
      <c r="U23" s="165">
        <f>ROUND(U76*Содержание!$H$8*(1+$H$14)*(1-$H$15)*(1-$H$16),0)</f>
        <v>239649</v>
      </c>
      <c r="V23" s="165">
        <f>ROUND(V76*Содержание!$H$8*(1+$H$14)*(1-$H$15)*(1-$H$16),0)</f>
        <v>243926</v>
      </c>
      <c r="W23" s="165">
        <f>ROUND(W76*Содержание!$H$8*(1+$H$14)*(1-$H$15)*(1-$H$16),0)</f>
        <v>255096</v>
      </c>
      <c r="X23" s="165">
        <f>ROUND(X76*Содержание!$H$8*(1+$H$14)*(1-$H$15)*(1-$H$16),0)</f>
        <v>258420</v>
      </c>
      <c r="Y23" s="165">
        <f>ROUND(Y76*Содержание!$H$8*(1+$H$14)*(1-$H$15)*(1-$H$16),0)</f>
        <v>262343</v>
      </c>
      <c r="Z23" s="165">
        <f>ROUND(Z76*Содержание!$H$8*(1+$H$14)*(1-$H$15)*(1-$H$16),0)</f>
        <v>269590</v>
      </c>
      <c r="AA23" s="165">
        <f>ROUND(AA76*Содержание!$H$8*(1+$H$14)*(1-$H$15)*(1-$H$16),0)</f>
        <v>279333</v>
      </c>
      <c r="AB23" s="165">
        <f>ROUND(AB76*Содержание!$H$8*(1+$H$14)*(1-$H$15)*(1-$H$16),0)</f>
        <v>283609</v>
      </c>
      <c r="AC23" s="165">
        <f>ROUND(AC76*Содержание!$H$8*(1+$H$14)*(1-$H$15)*(1-$H$16),0)</f>
        <v>287886</v>
      </c>
      <c r="AD23" s="165">
        <f>ROUND(AD76*Содержание!$H$8*(1+$H$14)*(1-$H$15)*(1-$H$16),0)</f>
        <v>291927</v>
      </c>
      <c r="AE23" s="165">
        <f>ROUND(AE76*Содержание!$H$8*(1+$H$14)*(1-$H$15)*(1-$H$16),0)</f>
        <v>296322</v>
      </c>
      <c r="AF23" s="165">
        <f>ROUND(AF76*Содержание!$H$8*(1+$H$14)*(1-$H$15)*(1-$H$16),0)</f>
        <v>305591</v>
      </c>
      <c r="AG23" s="165">
        <f>ROUND(AG76*Содержание!$H$8*(1+$H$14)*(1-$H$15)*(1-$H$16),0)</f>
        <v>309510</v>
      </c>
      <c r="AH23" s="165">
        <f>ROUND(AH76*Содержание!$H$8*(1+$H$14)*(1-$H$15)*(1-$H$16),0)</f>
        <v>320561</v>
      </c>
      <c r="AI23" s="165">
        <f>ROUND(AI76*Содержание!$H$8*(1+$H$14)*(1-$H$15)*(1-$H$16),0)</f>
        <v>328997</v>
      </c>
      <c r="AJ23" s="165">
        <f>ROUND(AJ76*Содержание!$H$8*(1+$H$14)*(1-$H$15)*(1-$H$16),0)</f>
        <v>333749</v>
      </c>
      <c r="AK23" s="165">
        <f>ROUND(AK76*Содержание!$H$8*(1+$H$14)*(1-$H$15)*(1-$H$16),0)</f>
        <v>338146</v>
      </c>
      <c r="AL23" s="165">
        <f>ROUND(AL76*Содержание!$H$8*(1+$H$14)*(1-$H$15)*(1-$H$16),0)</f>
        <v>342779</v>
      </c>
      <c r="AM23" s="165">
        <f>ROUND(AM76*Содержание!$H$8*(1+$H$14)*(1-$H$15)*(1-$H$16),0)</f>
        <v>351926</v>
      </c>
      <c r="AN23" s="165">
        <f>ROUND(AN76*Содержание!$H$8*(1+$H$14)*(1-$H$15)*(1-$H$16),0)</f>
        <v>356444</v>
      </c>
      <c r="AO23" s="165">
        <f>ROUND(AO76*Содержание!$H$8*(1+$H$14)*(1-$H$15)*(1-$H$16),0)</f>
        <v>360363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45">
        <v>2250</v>
      </c>
      <c r="B24" s="165">
        <f>ROUND(B77*Содержание!$H$8*(1+$H$14)*(1-$H$15)*(1-$H$16),0)</f>
        <v>132717</v>
      </c>
      <c r="C24" s="165">
        <f>ROUND(C77*Содержание!$H$8*(1+$H$14)*(1-$H$15)*(1-$H$16),0)</f>
        <v>139132</v>
      </c>
      <c r="D24" s="165">
        <f>ROUND(D77*Содержание!$H$8*(1+$H$14)*(1-$H$15)*(1-$H$16),0)</f>
        <v>142578</v>
      </c>
      <c r="E24" s="165">
        <f>ROUND(E77*Содержание!$H$8*(1+$H$14)*(1-$H$15)*(1-$H$16),0)</f>
        <v>153391</v>
      </c>
      <c r="F24" s="165">
        <f>ROUND(F77*Содержание!$H$8*(1+$H$14)*(1-$H$15)*(1-$H$16),0)</f>
        <v>157905</v>
      </c>
      <c r="G24" s="165">
        <f>ROUND(G77*Содержание!$H$8*(1+$H$14)*(1-$H$15)*(1-$H$16),0)</f>
        <v>164202</v>
      </c>
      <c r="H24" s="165">
        <f>ROUND(H77*Содержание!$H$8*(1+$H$14)*(1-$H$15)*(1-$H$16),0)</f>
        <v>167527</v>
      </c>
      <c r="I24" s="165">
        <f>ROUND(I77*Содержание!$H$8*(1+$H$14)*(1-$H$15)*(1-$H$16),0)</f>
        <v>179884</v>
      </c>
      <c r="J24" s="165">
        <f>ROUND(J77*Содержание!$H$8*(1+$H$14)*(1-$H$15)*(1-$H$16),0)</f>
        <v>184283</v>
      </c>
      <c r="K24" s="165">
        <f>ROUND(K77*Содержание!$H$8*(1+$H$14)*(1-$H$15)*(1-$H$16),0)</f>
        <v>187489</v>
      </c>
      <c r="L24" s="165">
        <f>ROUND(L77*Содержание!$H$8*(1+$H$14)*(1-$H$15)*(1-$H$16),0)</f>
        <v>194973</v>
      </c>
      <c r="M24" s="165">
        <f>ROUND(M77*Содержание!$H$8*(1+$H$14)*(1-$H$15)*(1-$H$16),0)</f>
        <v>198420</v>
      </c>
      <c r="N24" s="165">
        <f>ROUND(N77*Содержание!$H$8*(1+$H$14)*(1-$H$15)*(1-$H$16),0)</f>
        <v>208757</v>
      </c>
      <c r="O24" s="165">
        <f>ROUND(O77*Содержание!$H$8*(1+$H$14)*(1-$H$15)*(1-$H$16),0)</f>
        <v>213628</v>
      </c>
      <c r="P24" s="165">
        <f>ROUND(P77*Содержание!$H$8*(1+$H$14)*(1-$H$15)*(1-$H$16),0)</f>
        <v>217074</v>
      </c>
      <c r="Q24" s="165">
        <f>ROUND(Q77*Содержание!$H$8*(1+$H$14)*(1-$H$15)*(1-$H$16),0)</f>
        <v>225034</v>
      </c>
      <c r="R24" s="165">
        <f>ROUND(R77*Содержание!$H$8*(1+$H$14)*(1-$H$15)*(1-$H$16),0)</f>
        <v>235967</v>
      </c>
      <c r="S24" s="165">
        <f>ROUND(S77*Содержание!$H$8*(1+$H$14)*(1-$H$15)*(1-$H$16),0)</f>
        <v>240599</v>
      </c>
      <c r="T24" s="165">
        <f>ROUND(T77*Содержание!$H$8*(1+$H$14)*(1-$H$15)*(1-$H$16),0)</f>
        <v>244283</v>
      </c>
      <c r="U24" s="165">
        <f>ROUND(U77*Содержание!$H$8*(1+$H$14)*(1-$H$15)*(1-$H$16),0)</f>
        <v>248559</v>
      </c>
      <c r="V24" s="165">
        <f>ROUND(V77*Содержание!$H$8*(1+$H$14)*(1-$H$15)*(1-$H$16),0)</f>
        <v>260561</v>
      </c>
      <c r="W24" s="165">
        <f>ROUND(W77*Содержание!$H$8*(1+$H$14)*(1-$H$15)*(1-$H$16),0)</f>
        <v>264241</v>
      </c>
      <c r="X24" s="165">
        <f>ROUND(X77*Содержание!$H$8*(1+$H$14)*(1-$H$15)*(1-$H$16),0)</f>
        <v>267927</v>
      </c>
      <c r="Y24" s="165">
        <f>ROUND(Y77*Содержание!$H$8*(1+$H$14)*(1-$H$15)*(1-$H$16),0)</f>
        <v>279569</v>
      </c>
      <c r="Z24" s="165">
        <f>ROUND(Z77*Содержание!$H$8*(1+$H$14)*(1-$H$15)*(1-$H$16),0)</f>
        <v>281233</v>
      </c>
      <c r="AA24" s="165">
        <f>ROUND(AA77*Содержание!$H$8*(1+$H$14)*(1-$H$15)*(1-$H$16),0)</f>
        <v>284086</v>
      </c>
      <c r="AB24" s="165">
        <f>ROUND(AB77*Содержание!$H$8*(1+$H$14)*(1-$H$15)*(1-$H$16),0)</f>
        <v>288244</v>
      </c>
      <c r="AC24" s="165">
        <f>ROUND(AC77*Содержание!$H$8*(1+$H$14)*(1-$H$15)*(1-$H$16),0)</f>
        <v>293116</v>
      </c>
      <c r="AD24" s="165">
        <f>ROUND(AD77*Содержание!$H$8*(1+$H$14)*(1-$H$15)*(1-$H$16),0)</f>
        <v>297393</v>
      </c>
      <c r="AE24" s="165">
        <f>ROUND(AE77*Содержание!$H$8*(1+$H$14)*(1-$H$15)*(1-$H$16),0)</f>
        <v>302501</v>
      </c>
      <c r="AF24" s="165">
        <f>ROUND(AF77*Содержание!$H$8*(1+$H$14)*(1-$H$15)*(1-$H$16),0)</f>
        <v>310818</v>
      </c>
      <c r="AG24" s="165">
        <f>ROUND(AG77*Содержание!$H$8*(1+$H$14)*(1-$H$15)*(1-$H$16),0)</f>
        <v>316167</v>
      </c>
      <c r="AH24" s="165">
        <f>ROUND(AH77*Содержание!$H$8*(1+$H$14)*(1-$H$15)*(1-$H$16),0)</f>
        <v>326859</v>
      </c>
      <c r="AI24" s="165">
        <f>ROUND(AI77*Содержание!$H$8*(1+$H$14)*(1-$H$15)*(1-$H$16),0)</f>
        <v>335888</v>
      </c>
      <c r="AJ24" s="165">
        <f>ROUND(AJ77*Содержание!$H$8*(1+$H$14)*(1-$H$15)*(1-$H$16),0)</f>
        <v>340522</v>
      </c>
      <c r="AK24" s="165">
        <f>ROUND(AK77*Содержание!$H$8*(1+$H$14)*(1-$H$15)*(1-$H$16),0)</f>
        <v>345394</v>
      </c>
      <c r="AL24" s="165">
        <f>ROUND(AL77*Содержание!$H$8*(1+$H$14)*(1-$H$15)*(1-$H$16),0)</f>
        <v>350265</v>
      </c>
      <c r="AM24" s="165">
        <f>ROUND(AM77*Содержание!$H$8*(1+$H$14)*(1-$H$15)*(1-$H$16),0)</f>
        <v>359532</v>
      </c>
      <c r="AN24" s="165">
        <f>ROUND(AN77*Содержание!$H$8*(1+$H$14)*(1-$H$15)*(1-$H$16),0)</f>
        <v>364640</v>
      </c>
      <c r="AO24" s="165">
        <f>ROUND(AO77*Содержание!$H$8*(1+$H$14)*(1-$H$15)*(1-$H$16),0)</f>
        <v>369155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45">
        <v>2375</v>
      </c>
      <c r="B25" s="165">
        <f>ROUND(B78*Содержание!$H$8*(1+$H$14)*(1-$H$15)*(1-$H$16),0)</f>
        <v>138062</v>
      </c>
      <c r="C25" s="165">
        <f>ROUND(C78*Содержание!$H$8*(1+$H$14)*(1-$H$15)*(1-$H$16),0)</f>
        <v>142103</v>
      </c>
      <c r="D25" s="165">
        <f>ROUND(D78*Содержание!$H$8*(1+$H$14)*(1-$H$15)*(1-$H$16),0)</f>
        <v>147805</v>
      </c>
      <c r="E25" s="165">
        <f>ROUND(E78*Содержание!$H$8*(1+$H$14)*(1-$H$15)*(1-$H$16),0)</f>
        <v>155648</v>
      </c>
      <c r="F25" s="165">
        <f>ROUND(F78*Содержание!$H$8*(1+$H$14)*(1-$H$15)*(1-$H$16),0)</f>
        <v>160873</v>
      </c>
      <c r="G25" s="165">
        <f>ROUND(G78*Содержание!$H$8*(1+$H$14)*(1-$H$15)*(1-$H$16),0)</f>
        <v>170854</v>
      </c>
      <c r="H25" s="165">
        <f>ROUND(H78*Содержание!$H$8*(1+$H$14)*(1-$H$15)*(1-$H$16),0)</f>
        <v>173944</v>
      </c>
      <c r="I25" s="165">
        <f>ROUND(I78*Содержание!$H$8*(1+$H$14)*(1-$H$15)*(1-$H$16),0)</f>
        <v>182378</v>
      </c>
      <c r="J25" s="165">
        <f>ROUND(J78*Содержание!$H$8*(1+$H$14)*(1-$H$15)*(1-$H$16),0)</f>
        <v>187489</v>
      </c>
      <c r="K25" s="165">
        <f>ROUND(K78*Содержание!$H$8*(1+$H$14)*(1-$H$15)*(1-$H$16),0)</f>
        <v>190932</v>
      </c>
      <c r="L25" s="165">
        <f>ROUND(L78*Содержание!$H$8*(1+$H$14)*(1-$H$15)*(1-$H$16),0)</f>
        <v>202342</v>
      </c>
      <c r="M25" s="165">
        <f>ROUND(M78*Содержание!$H$8*(1+$H$14)*(1-$H$15)*(1-$H$16),0)</f>
        <v>213153</v>
      </c>
      <c r="N25" s="165">
        <f>ROUND(N78*Содержание!$H$8*(1+$H$14)*(1-$H$15)*(1-$H$16),0)</f>
        <v>216957</v>
      </c>
      <c r="O25" s="165">
        <f>ROUND(O78*Содержание!$H$8*(1+$H$14)*(1-$H$15)*(1-$H$16),0)</f>
        <v>218025</v>
      </c>
      <c r="P25" s="165">
        <f>ROUND(P78*Содержание!$H$8*(1+$H$14)*(1-$H$15)*(1-$H$16),0)</f>
        <v>225867</v>
      </c>
      <c r="Q25" s="165">
        <f>ROUND(Q78*Содержание!$H$8*(1+$H$14)*(1-$H$15)*(1-$H$16),0)</f>
        <v>233826</v>
      </c>
      <c r="R25" s="165">
        <f>ROUND(R78*Содержание!$H$8*(1+$H$14)*(1-$H$15)*(1-$H$16),0)</f>
        <v>245232</v>
      </c>
      <c r="S25" s="165">
        <f>ROUND(S78*Содержание!$H$8*(1+$H$14)*(1-$H$15)*(1-$H$16),0)</f>
        <v>249985</v>
      </c>
      <c r="T25" s="165">
        <f>ROUND(T78*Содержание!$H$8*(1+$H$14)*(1-$H$15)*(1-$H$16),0)</f>
        <v>254381</v>
      </c>
      <c r="U25" s="165">
        <f>ROUND(U78*Содержание!$H$8*(1+$H$14)*(1-$H$15)*(1-$H$16),0)</f>
        <v>266144</v>
      </c>
      <c r="V25" s="165">
        <f>ROUND(V78*Содержание!$H$8*(1+$H$14)*(1-$H$15)*(1-$H$16),0)</f>
        <v>270539</v>
      </c>
      <c r="W25" s="165">
        <f>ROUND(W78*Содержание!$H$8*(1+$H$14)*(1-$H$15)*(1-$H$16),0)</f>
        <v>276837</v>
      </c>
      <c r="X25" s="165">
        <f>ROUND(X78*Содержание!$H$8*(1+$H$14)*(1-$H$15)*(1-$H$16),0)</f>
        <v>280877</v>
      </c>
      <c r="Y25" s="165">
        <f>ROUND(Y78*Содержание!$H$8*(1+$H$14)*(1-$H$15)*(1-$H$16),0)</f>
        <v>290145</v>
      </c>
      <c r="Z25" s="165">
        <f>ROUND(Z78*Содержание!$H$8*(1+$H$14)*(1-$H$15)*(1-$H$16),0)</f>
        <v>302025</v>
      </c>
      <c r="AA25" s="165">
        <f>ROUND(AA78*Содержание!$H$8*(1+$H$14)*(1-$H$15)*(1-$H$16),0)</f>
        <v>312126</v>
      </c>
      <c r="AB25" s="165">
        <f>ROUND(AB78*Содержание!$H$8*(1+$H$14)*(1-$H$15)*(1-$H$16),0)</f>
        <v>316999</v>
      </c>
      <c r="AC25" s="165">
        <f>ROUND(AC78*Содержание!$H$8*(1+$H$14)*(1-$H$15)*(1-$H$16),0)</f>
        <v>322463</v>
      </c>
      <c r="AD25" s="165">
        <f>ROUND(AD78*Содержание!$H$8*(1+$H$14)*(1-$H$15)*(1-$H$16),0)</f>
        <v>327926</v>
      </c>
      <c r="AE25" s="165">
        <f>ROUND(AE78*Содержание!$H$8*(1+$H$14)*(1-$H$15)*(1-$H$16),0)</f>
        <v>332323</v>
      </c>
      <c r="AF25" s="165">
        <f>ROUND(AF78*Содержание!$H$8*(1+$H$14)*(1-$H$15)*(1-$H$16),0)</f>
        <v>343611</v>
      </c>
      <c r="AG25" s="165">
        <f>ROUND(AG78*Содержание!$H$8*(1+$H$14)*(1-$H$15)*(1-$H$16),0)</f>
        <v>348722</v>
      </c>
      <c r="AH25" s="165">
        <f>ROUND(AH78*Содержание!$H$8*(1+$H$14)*(1-$H$15)*(1-$H$16),0)</f>
        <v>361196</v>
      </c>
      <c r="AI25" s="165">
        <f>ROUND(AI78*Содержание!$H$8*(1+$H$14)*(1-$H$15)*(1-$H$16),0)</f>
        <v>371294</v>
      </c>
      <c r="AJ25" s="165">
        <f>ROUND(AJ78*Содержание!$H$8*(1+$H$14)*(1-$H$15)*(1-$H$16),0)</f>
        <v>376644</v>
      </c>
      <c r="AK25" s="165">
        <f>ROUND(AK78*Содержание!$H$8*(1+$H$14)*(1-$H$15)*(1-$H$16),0)</f>
        <v>381750</v>
      </c>
      <c r="AL25" s="165">
        <f>ROUND(AL78*Содержание!$H$8*(1+$H$14)*(1-$H$15)*(1-$H$16),0)</f>
        <v>387098</v>
      </c>
      <c r="AM25" s="165">
        <f>ROUND(AM78*Содержание!$H$8*(1+$H$14)*(1-$H$15)*(1-$H$16),0)</f>
        <v>397315</v>
      </c>
      <c r="AN25" s="165">
        <f>ROUND(AN78*Содержание!$H$8*(1+$H$14)*(1-$H$15)*(1-$H$16),0)</f>
        <v>403255</v>
      </c>
      <c r="AO25" s="165">
        <f>ROUND(AO78*Содержание!$H$8*(1+$H$14)*(1-$H$15)*(1-$H$16),0)</f>
        <v>408603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45">
        <v>2500</v>
      </c>
      <c r="B26" s="165">
        <f>ROUND(B79*Содержание!$H$8*(1+$H$14)*(1-$H$15)*(1-$H$16),0)</f>
        <v>146855</v>
      </c>
      <c r="C26" s="165">
        <f>ROUND(C79*Содержание!$H$8*(1+$H$14)*(1-$H$15)*(1-$H$16),0)</f>
        <v>152082</v>
      </c>
      <c r="D26" s="165">
        <f>ROUND(D79*Содержание!$H$8*(1+$H$14)*(1-$H$15)*(1-$H$16),0)</f>
        <v>155053</v>
      </c>
      <c r="E26" s="165">
        <f>ROUND(E79*Содержание!$H$8*(1+$H$14)*(1-$H$15)*(1-$H$16),0)</f>
        <v>165984</v>
      </c>
      <c r="F26" s="165">
        <f>ROUND(F79*Содержание!$H$8*(1+$H$14)*(1-$H$15)*(1-$H$16),0)</f>
        <v>172401</v>
      </c>
      <c r="G26" s="165">
        <f>ROUND(G79*Содержание!$H$8*(1+$H$14)*(1-$H$15)*(1-$H$16),0)</f>
        <v>182500</v>
      </c>
      <c r="H26" s="165">
        <f>ROUND(H79*Содержание!$H$8*(1+$H$14)*(1-$H$15)*(1-$H$16),0)</f>
        <v>186065</v>
      </c>
      <c r="I26" s="165">
        <f>ROUND(I79*Содержание!$H$8*(1+$H$14)*(1-$H$15)*(1-$H$16),0)</f>
        <v>192954</v>
      </c>
      <c r="J26" s="165">
        <f>ROUND(J79*Содержание!$H$8*(1+$H$14)*(1-$H$15)*(1-$H$16),0)</f>
        <v>198660</v>
      </c>
      <c r="K26" s="165">
        <f>ROUND(K79*Содержание!$H$8*(1+$H$14)*(1-$H$15)*(1-$H$16),0)</f>
        <v>208520</v>
      </c>
      <c r="L26" s="165">
        <f>ROUND(L79*Содержание!$H$8*(1+$H$14)*(1-$H$15)*(1-$H$16),0)</f>
        <v>212559</v>
      </c>
      <c r="M26" s="165">
        <f>ROUND(M79*Содержание!$H$8*(1+$H$14)*(1-$H$15)*(1-$H$16),0)</f>
        <v>222657</v>
      </c>
      <c r="N26" s="165">
        <f>ROUND(N79*Содержание!$H$8*(1+$H$14)*(1-$H$15)*(1-$H$16),0)</f>
        <v>227885</v>
      </c>
      <c r="O26" s="165">
        <f>ROUND(O79*Содержание!$H$8*(1+$H$14)*(1-$H$15)*(1-$H$16),0)</f>
        <v>238104</v>
      </c>
      <c r="P26" s="165">
        <f>ROUND(P79*Содержание!$H$8*(1+$H$14)*(1-$H$15)*(1-$H$16),0)</f>
        <v>241548</v>
      </c>
      <c r="Q26" s="165">
        <f>ROUND(Q79*Содержание!$H$8*(1+$H$14)*(1-$H$15)*(1-$H$16),0)</f>
        <v>250224</v>
      </c>
      <c r="R26" s="165">
        <f>ROUND(R79*Содержание!$H$8*(1+$H$14)*(1-$H$15)*(1-$H$16),0)</f>
        <v>256995</v>
      </c>
      <c r="S26" s="165">
        <f>ROUND(S79*Содержание!$H$8*(1+$H$14)*(1-$H$15)*(1-$H$16),0)</f>
        <v>261748</v>
      </c>
      <c r="T26" s="165">
        <f>ROUND(T79*Содержание!$H$8*(1+$H$14)*(1-$H$15)*(1-$H$16),0)</f>
        <v>265906</v>
      </c>
      <c r="U26" s="165">
        <f>ROUND(U79*Содержание!$H$8*(1+$H$14)*(1-$H$15)*(1-$H$16),0)</f>
        <v>278263</v>
      </c>
      <c r="V26" s="165">
        <f>ROUND(V79*Содержание!$H$8*(1+$H$14)*(1-$H$15)*(1-$H$16),0)</f>
        <v>283254</v>
      </c>
      <c r="W26" s="165">
        <f>ROUND(W79*Содержание!$H$8*(1+$H$14)*(1-$H$15)*(1-$H$16),0)</f>
        <v>296561</v>
      </c>
      <c r="X26" s="165">
        <f>ROUND(X79*Содержание!$H$8*(1+$H$14)*(1-$H$15)*(1-$H$16),0)</f>
        <v>300362</v>
      </c>
      <c r="Y26" s="165">
        <f>ROUND(Y79*Содержание!$H$8*(1+$H$14)*(1-$H$15)*(1-$H$16),0)</f>
        <v>304639</v>
      </c>
      <c r="Z26" s="165">
        <f>ROUND(Z79*Содержание!$H$8*(1+$H$14)*(1-$H$15)*(1-$H$16),0)</f>
        <v>321511</v>
      </c>
      <c r="AA26" s="165">
        <f>ROUND(AA79*Содержание!$H$8*(1+$H$14)*(1-$H$15)*(1-$H$16),0)</f>
        <v>333037</v>
      </c>
      <c r="AB26" s="165">
        <f>ROUND(AB79*Содержание!$H$8*(1+$H$14)*(1-$H$15)*(1-$H$16),0)</f>
        <v>338621</v>
      </c>
      <c r="AC26" s="165">
        <f>ROUND(AC79*Содержание!$H$8*(1+$H$14)*(1-$H$15)*(1-$H$16),0)</f>
        <v>344087</v>
      </c>
      <c r="AD26" s="165">
        <f>ROUND(AD79*Содержание!$H$8*(1+$H$14)*(1-$H$15)*(1-$H$16),0)</f>
        <v>349788</v>
      </c>
      <c r="AE26" s="165">
        <f>ROUND(AE79*Содержание!$H$8*(1+$H$14)*(1-$H$15)*(1-$H$16),0)</f>
        <v>355850</v>
      </c>
      <c r="AF26" s="165">
        <f>ROUND(AF79*Содержание!$H$8*(1+$H$14)*(1-$H$15)*(1-$H$16),0)</f>
        <v>366661</v>
      </c>
      <c r="AG26" s="165">
        <f>ROUND(AG79*Содержание!$H$8*(1+$H$14)*(1-$H$15)*(1-$H$16),0)</f>
        <v>372009</v>
      </c>
      <c r="AH26" s="165">
        <f>ROUND(AH79*Содержание!$H$8*(1+$H$14)*(1-$H$15)*(1-$H$16),0)</f>
        <v>384722</v>
      </c>
      <c r="AI26" s="165">
        <f>ROUND(AI79*Содержание!$H$8*(1+$H$14)*(1-$H$15)*(1-$H$16),0)</f>
        <v>397315</v>
      </c>
      <c r="AJ26" s="165">
        <f>ROUND(AJ79*Содержание!$H$8*(1+$H$14)*(1-$H$15)*(1-$H$16),0)</f>
        <v>402899</v>
      </c>
      <c r="AK26" s="165">
        <f>ROUND(AK79*Содержание!$H$8*(1+$H$14)*(1-$H$15)*(1-$H$16),0)</f>
        <v>408721</v>
      </c>
      <c r="AL26" s="165">
        <f>ROUND(AL79*Содержание!$H$8*(1+$H$14)*(1-$H$15)*(1-$H$16),0)</f>
        <v>413832</v>
      </c>
      <c r="AM26" s="165">
        <f>ROUND(AM79*Содержание!$H$8*(1+$H$14)*(1-$H$15)*(1-$H$16),0)</f>
        <v>425474</v>
      </c>
      <c r="AN26" s="165">
        <f>ROUND(AN79*Содержание!$H$8*(1+$H$14)*(1-$H$15)*(1-$H$16),0)</f>
        <v>431535</v>
      </c>
      <c r="AO26" s="165">
        <f>ROUND(AO79*Содержание!$H$8*(1+$H$14)*(1-$H$15)*(1-$H$16),0)</f>
        <v>438069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45">
        <v>2625</v>
      </c>
      <c r="B27" s="165">
        <f>ROUND(B80*Содержание!$H$8*(1+$H$14)*(1-$H$15)*(1-$H$16),0)</f>
        <v>151961</v>
      </c>
      <c r="C27" s="165">
        <f>ROUND(C80*Содержание!$H$8*(1+$H$14)*(1-$H$15)*(1-$H$16),0)</f>
        <v>156240</v>
      </c>
      <c r="D27" s="165">
        <f>ROUND(D80*Содержание!$H$8*(1+$H$14)*(1-$H$15)*(1-$H$16),0)</f>
        <v>165271</v>
      </c>
      <c r="E27" s="165">
        <f>ROUND(E80*Содержание!$H$8*(1+$H$14)*(1-$H$15)*(1-$H$16),0)</f>
        <v>173588</v>
      </c>
      <c r="F27" s="165">
        <f>ROUND(F80*Содержание!$H$8*(1+$H$14)*(1-$H$15)*(1-$H$16),0)</f>
        <v>179646</v>
      </c>
      <c r="G27" s="165">
        <f>ROUND(G80*Содержание!$H$8*(1+$H$14)*(1-$H$15)*(1-$H$16),0)</f>
        <v>186660</v>
      </c>
      <c r="H27" s="165">
        <f>ROUND(H80*Содержание!$H$8*(1+$H$14)*(1-$H$15)*(1-$H$16),0)</f>
        <v>194260</v>
      </c>
      <c r="I27" s="165">
        <f>ROUND(I80*Содержание!$H$8*(1+$H$14)*(1-$H$15)*(1-$H$16),0)</f>
        <v>203529</v>
      </c>
      <c r="J27" s="165">
        <f>ROUND(J80*Содержание!$H$8*(1+$H$14)*(1-$H$15)*(1-$H$16),0)</f>
        <v>210538</v>
      </c>
      <c r="K27" s="165">
        <f>ROUND(K80*Содержание!$H$8*(1+$H$14)*(1-$H$15)*(1-$H$16),0)</f>
        <v>218738</v>
      </c>
      <c r="L27" s="165">
        <f>ROUND(L80*Содержание!$H$8*(1+$H$14)*(1-$H$15)*(1-$H$16),0)</f>
        <v>223134</v>
      </c>
      <c r="M27" s="165">
        <f>ROUND(M80*Содержание!$H$8*(1+$H$14)*(1-$H$15)*(1-$H$16),0)</f>
        <v>233590</v>
      </c>
      <c r="N27" s="165">
        <f>ROUND(N80*Содержание!$H$8*(1+$H$14)*(1-$H$15)*(1-$H$16),0)</f>
        <v>237865</v>
      </c>
      <c r="O27" s="165">
        <f>ROUND(O80*Содержание!$H$8*(1+$H$14)*(1-$H$15)*(1-$H$16),0)</f>
        <v>249510</v>
      </c>
      <c r="P27" s="165">
        <f>ROUND(P80*Содержание!$H$8*(1+$H$14)*(1-$H$15)*(1-$H$16),0)</f>
        <v>253550</v>
      </c>
      <c r="Q27" s="165">
        <f>ROUND(Q80*Содержание!$H$8*(1+$H$14)*(1-$H$15)*(1-$H$16),0)</f>
        <v>257707</v>
      </c>
      <c r="R27" s="165">
        <f>ROUND(R80*Содержание!$H$8*(1+$H$14)*(1-$H$15)*(1-$H$16),0)</f>
        <v>271490</v>
      </c>
      <c r="S27" s="165">
        <f>ROUND(S80*Содержание!$H$8*(1+$H$14)*(1-$H$15)*(1-$H$16),0)</f>
        <v>276363</v>
      </c>
      <c r="T27" s="165">
        <f>ROUND(T80*Содержание!$H$8*(1+$H$14)*(1-$H$15)*(1-$H$16),0)</f>
        <v>281115</v>
      </c>
      <c r="U27" s="165">
        <f>ROUND(U80*Содержание!$H$8*(1+$H$14)*(1-$H$15)*(1-$H$16),0)</f>
        <v>294066</v>
      </c>
      <c r="V27" s="165">
        <f>ROUND(V80*Содержание!$H$8*(1+$H$14)*(1-$H$15)*(1-$H$16),0)</f>
        <v>299886</v>
      </c>
      <c r="W27" s="165">
        <f>ROUND(W80*Содержание!$H$8*(1+$H$14)*(1-$H$15)*(1-$H$16),0)</f>
        <v>307016</v>
      </c>
      <c r="X27" s="165">
        <f>ROUND(X80*Содержание!$H$8*(1+$H$14)*(1-$H$15)*(1-$H$16),0)</f>
        <v>310700</v>
      </c>
      <c r="Y27" s="165">
        <f>ROUND(Y80*Содержание!$H$8*(1+$H$14)*(1-$H$15)*(1-$H$16),0)</f>
        <v>321039</v>
      </c>
      <c r="Z27" s="165">
        <f>ROUND(Z80*Содержание!$H$8*(1+$H$14)*(1-$H$15)*(1-$H$16),0)</f>
        <v>325551</v>
      </c>
      <c r="AA27" s="165">
        <f>ROUND(AA80*Содержание!$H$8*(1+$H$14)*(1-$H$15)*(1-$H$16),0)</f>
        <v>333155</v>
      </c>
      <c r="AB27" s="165">
        <f>ROUND(AB80*Содержание!$H$8*(1+$H$14)*(1-$H$15)*(1-$H$16),0)</f>
        <v>338385</v>
      </c>
      <c r="AC27" s="165">
        <f>ROUND(AC80*Содержание!$H$8*(1+$H$14)*(1-$H$15)*(1-$H$16),0)</f>
        <v>344204</v>
      </c>
      <c r="AD27" s="165">
        <f>ROUND(AD80*Содержание!$H$8*(1+$H$14)*(1-$H$15)*(1-$H$16),0)</f>
        <v>350029</v>
      </c>
      <c r="AE27" s="165">
        <f>ROUND(AE80*Содержание!$H$8*(1+$H$14)*(1-$H$15)*(1-$H$16),0)</f>
        <v>355019</v>
      </c>
      <c r="AF27" s="165">
        <f>ROUND(AF80*Содержание!$H$8*(1+$H$14)*(1-$H$15)*(1-$H$16),0)</f>
        <v>365828</v>
      </c>
      <c r="AG27" s="165">
        <f>ROUND(AG80*Содержание!$H$8*(1+$H$14)*(1-$H$15)*(1-$H$16),0)</f>
        <v>371294</v>
      </c>
      <c r="AH27" s="165">
        <f>ROUND(AH80*Содержание!$H$8*(1+$H$14)*(1-$H$15)*(1-$H$16),0)</f>
        <v>397315</v>
      </c>
      <c r="AI27" s="165">
        <f>ROUND(AI80*Содержание!$H$8*(1+$H$14)*(1-$H$15)*(1-$H$16),0)</f>
        <v>420722</v>
      </c>
      <c r="AJ27" s="165">
        <f>ROUND(AJ80*Содержание!$H$8*(1+$H$14)*(1-$H$15)*(1-$H$16),0)</f>
        <v>424047</v>
      </c>
      <c r="AK27" s="165">
        <f>ROUND(AK80*Содержание!$H$8*(1+$H$14)*(1-$H$15)*(1-$H$16),0)</f>
        <v>427018</v>
      </c>
      <c r="AL27" s="165">
        <f>ROUND(AL80*Содержание!$H$8*(1+$H$14)*(1-$H$15)*(1-$H$16),0)</f>
        <v>429515</v>
      </c>
      <c r="AM27" s="165">
        <f>ROUND(AM80*Содержание!$H$8*(1+$H$14)*(1-$H$15)*(1-$H$16),0)</f>
        <v>434859</v>
      </c>
      <c r="AN27" s="165">
        <f>ROUND(AN80*Содержание!$H$8*(1+$H$14)*(1-$H$15)*(1-$H$16),0)</f>
        <v>437474</v>
      </c>
      <c r="AO27" s="165">
        <f>ROUND(AO80*Содержание!$H$8*(1+$H$14)*(1-$H$15)*(1-$H$16),0)</f>
        <v>438662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45">
        <v>2750</v>
      </c>
      <c r="B28" s="165">
        <f>ROUND(B81*Содержание!$H$8*(1+$H$14)*(1-$H$15)*(1-$H$16),0)</f>
        <v>156121</v>
      </c>
      <c r="C28" s="165">
        <f>ROUND(C81*Содержание!$H$8*(1+$H$14)*(1-$H$15)*(1-$H$16),0)</f>
        <v>165390</v>
      </c>
      <c r="D28" s="165">
        <f>ROUND(D81*Содержание!$H$8*(1+$H$14)*(1-$H$15)*(1-$H$16),0)</f>
        <v>170142</v>
      </c>
      <c r="E28" s="165">
        <f>ROUND(E81*Содержание!$H$8*(1+$H$14)*(1-$H$15)*(1-$H$16),0)</f>
        <v>178816</v>
      </c>
      <c r="F28" s="165">
        <f>ROUND(F81*Содержание!$H$8*(1+$H$14)*(1-$H$15)*(1-$H$16),0)</f>
        <v>184518</v>
      </c>
      <c r="G28" s="165">
        <f>ROUND(G81*Содержание!$H$8*(1+$H$14)*(1-$H$15)*(1-$H$16),0)</f>
        <v>195332</v>
      </c>
      <c r="H28" s="165">
        <f>ROUND(H81*Содержание!$H$8*(1+$H$14)*(1-$H$15)*(1-$H$16),0)</f>
        <v>199250</v>
      </c>
      <c r="I28" s="165">
        <f>ROUND(I81*Содержание!$H$8*(1+$H$14)*(1-$H$15)*(1-$H$16),0)</f>
        <v>209826</v>
      </c>
      <c r="J28" s="165">
        <f>ROUND(J81*Содержание!$H$8*(1+$H$14)*(1-$H$15)*(1-$H$16),0)</f>
        <v>221115</v>
      </c>
      <c r="K28" s="165">
        <f>ROUND(K81*Содержание!$H$8*(1+$H$14)*(1-$H$15)*(1-$H$16),0)</f>
        <v>225154</v>
      </c>
      <c r="L28" s="165">
        <f>ROUND(L81*Содержание!$H$8*(1+$H$14)*(1-$H$15)*(1-$H$16),0)</f>
        <v>229547</v>
      </c>
      <c r="M28" s="165">
        <f>ROUND(M81*Содержание!$H$8*(1+$H$14)*(1-$H$15)*(1-$H$16),0)</f>
        <v>240836</v>
      </c>
      <c r="N28" s="165">
        <f>ROUND(N81*Содержание!$H$8*(1+$H$14)*(1-$H$15)*(1-$H$16),0)</f>
        <v>245708</v>
      </c>
      <c r="O28" s="165">
        <f>ROUND(O81*Содержание!$H$8*(1+$H$14)*(1-$H$15)*(1-$H$16),0)</f>
        <v>257707</v>
      </c>
      <c r="P28" s="165">
        <f>ROUND(P81*Содержание!$H$8*(1+$H$14)*(1-$H$15)*(1-$H$16),0)</f>
        <v>261748</v>
      </c>
      <c r="Q28" s="165">
        <f>ROUND(Q81*Содержание!$H$8*(1+$H$14)*(1-$H$15)*(1-$H$16),0)</f>
        <v>265670</v>
      </c>
      <c r="R28" s="165">
        <f>ROUND(R81*Содержание!$H$8*(1+$H$14)*(1-$H$15)*(1-$H$16),0)</f>
        <v>280402</v>
      </c>
      <c r="S28" s="165">
        <f>ROUND(S81*Содержание!$H$8*(1+$H$14)*(1-$H$15)*(1-$H$16),0)</f>
        <v>285986</v>
      </c>
      <c r="T28" s="165">
        <f>ROUND(T81*Содержание!$H$8*(1+$H$14)*(1-$H$15)*(1-$H$16),0)</f>
        <v>291333</v>
      </c>
      <c r="U28" s="165">
        <f>ROUND(U81*Содержание!$H$8*(1+$H$14)*(1-$H$15)*(1-$H$16),0)</f>
        <v>304997</v>
      </c>
      <c r="V28" s="165">
        <f>ROUND(V81*Содержание!$H$8*(1+$H$14)*(1-$H$15)*(1-$H$16),0)</f>
        <v>309988</v>
      </c>
      <c r="W28" s="165">
        <f>ROUND(W81*Содержание!$H$8*(1+$H$14)*(1-$H$15)*(1-$H$16),0)</f>
        <v>316520</v>
      </c>
      <c r="X28" s="165">
        <f>ROUND(X81*Содержание!$H$8*(1+$H$14)*(1-$H$15)*(1-$H$16),0)</f>
        <v>321039</v>
      </c>
      <c r="Y28" s="165">
        <f>ROUND(Y81*Содержание!$H$8*(1+$H$14)*(1-$H$15)*(1-$H$16),0)</f>
        <v>331492</v>
      </c>
      <c r="Z28" s="165">
        <f>ROUND(Z81*Содержание!$H$8*(1+$H$14)*(1-$H$15)*(1-$H$16),0)</f>
        <v>336603</v>
      </c>
      <c r="AA28" s="165">
        <f>ROUND(AA81*Содержание!$H$8*(1+$H$14)*(1-$H$15)*(1-$H$16),0)</f>
        <v>344204</v>
      </c>
      <c r="AB28" s="165">
        <f>ROUND(AB81*Содержание!$H$8*(1+$H$14)*(1-$H$15)*(1-$H$16),0)</f>
        <v>350146</v>
      </c>
      <c r="AC28" s="165">
        <f>ROUND(AC81*Содержание!$H$8*(1+$H$14)*(1-$H$15)*(1-$H$16),0)</f>
        <v>355967</v>
      </c>
      <c r="AD28" s="165">
        <f>ROUND(AD81*Содержание!$H$8*(1+$H$14)*(1-$H$15)*(1-$H$16),0)</f>
        <v>361196</v>
      </c>
      <c r="AE28" s="165">
        <f>ROUND(AE81*Содержание!$H$8*(1+$H$14)*(1-$H$15)*(1-$H$16),0)</f>
        <v>367137</v>
      </c>
      <c r="AF28" s="165">
        <f>ROUND(AF81*Содержание!$H$8*(1+$H$14)*(1-$H$15)*(1-$H$16),0)</f>
        <v>378661</v>
      </c>
      <c r="AG28" s="165">
        <f>ROUND(AG81*Содержание!$H$8*(1+$H$14)*(1-$H$15)*(1-$H$16),0)</f>
        <v>384484</v>
      </c>
      <c r="AH28" s="165">
        <f>ROUND(AH81*Содержание!$H$8*(1+$H$14)*(1-$H$15)*(1-$H$16),0)</f>
        <v>421080</v>
      </c>
      <c r="AI28" s="165">
        <f>ROUND(AI81*Содержание!$H$8*(1+$H$14)*(1-$H$15)*(1-$H$16),0)</f>
        <v>422386</v>
      </c>
      <c r="AJ28" s="165">
        <f>ROUND(AJ81*Содержание!$H$8*(1+$H$14)*(1-$H$15)*(1-$H$16),0)</f>
        <v>424167</v>
      </c>
      <c r="AK28" s="165">
        <f>ROUND(AK81*Содержание!$H$8*(1+$H$14)*(1-$H$15)*(1-$H$16),0)</f>
        <v>430344</v>
      </c>
      <c r="AL28" s="165">
        <f>ROUND(AL81*Содержание!$H$8*(1+$H$14)*(1-$H$15)*(1-$H$16),0)</f>
        <v>432127</v>
      </c>
      <c r="AM28" s="165">
        <f>ROUND(AM81*Содержание!$H$8*(1+$H$14)*(1-$H$15)*(1-$H$16),0)</f>
        <v>439018</v>
      </c>
      <c r="AN28" s="165">
        <f>ROUND(AN81*Содержание!$H$8*(1+$H$14)*(1-$H$15)*(1-$H$16),0)</f>
        <v>444604</v>
      </c>
      <c r="AO28" s="165">
        <f>ROUND(AO81*Содержание!$H$8*(1+$H$14)*(1-$H$15)*(1-$H$16),0)</f>
        <v>450544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45">
        <v>2875</v>
      </c>
      <c r="B29" s="165">
        <f>ROUND(B82*Содержание!$H$8*(1+$H$14)*(1-$H$15)*(1-$H$16),0)</f>
        <v>161230</v>
      </c>
      <c r="C29" s="165">
        <f>ROUND(C82*Содержание!$H$8*(1+$H$14)*(1-$H$15)*(1-$H$16),0)</f>
        <v>169309</v>
      </c>
      <c r="D29" s="165">
        <f>ROUND(D82*Содержание!$H$8*(1+$H$14)*(1-$H$15)*(1-$H$16),0)</f>
        <v>173232</v>
      </c>
      <c r="E29" s="165">
        <f>ROUND(E82*Содержание!$H$8*(1+$H$14)*(1-$H$15)*(1-$H$16),0)</f>
        <v>181905</v>
      </c>
      <c r="F29" s="165">
        <f>ROUND(F82*Содержание!$H$8*(1+$H$14)*(1-$H$15)*(1-$H$16),0)</f>
        <v>187727</v>
      </c>
      <c r="G29" s="165">
        <f>ROUND(G82*Содержание!$H$8*(1+$H$14)*(1-$H$15)*(1-$H$16),0)</f>
        <v>198660</v>
      </c>
      <c r="H29" s="165">
        <f>ROUND(H82*Содержание!$H$8*(1+$H$14)*(1-$H$15)*(1-$H$16),0)</f>
        <v>203172</v>
      </c>
      <c r="I29" s="165">
        <f>ROUND(I82*Содержание!$H$8*(1+$H$14)*(1-$H$15)*(1-$H$16),0)</f>
        <v>213865</v>
      </c>
      <c r="J29" s="165">
        <f>ROUND(J82*Содержание!$H$8*(1+$H$14)*(1-$H$15)*(1-$H$16),0)</f>
        <v>225154</v>
      </c>
      <c r="K29" s="165">
        <f>ROUND(K82*Содержание!$H$8*(1+$H$14)*(1-$H$15)*(1-$H$16),0)</f>
        <v>229547</v>
      </c>
      <c r="L29" s="165">
        <f>ROUND(L82*Содержание!$H$8*(1+$H$14)*(1-$H$15)*(1-$H$16),0)</f>
        <v>233826</v>
      </c>
      <c r="M29" s="165">
        <f>ROUND(M82*Содержание!$H$8*(1+$H$14)*(1-$H$15)*(1-$H$16),0)</f>
        <v>244402</v>
      </c>
      <c r="N29" s="165">
        <f>ROUND(N82*Содержание!$H$8*(1+$H$14)*(1-$H$15)*(1-$H$16),0)</f>
        <v>250340</v>
      </c>
      <c r="O29" s="165">
        <f>ROUND(O82*Содержание!$H$8*(1+$H$14)*(1-$H$15)*(1-$H$16),0)</f>
        <v>262343</v>
      </c>
      <c r="P29" s="165">
        <f>ROUND(P82*Содержание!$H$8*(1+$H$14)*(1-$H$15)*(1-$H$16),0)</f>
        <v>266500</v>
      </c>
      <c r="Q29" s="165">
        <f>ROUND(Q82*Содержание!$H$8*(1+$H$14)*(1-$H$15)*(1-$H$16),0)</f>
        <v>278619</v>
      </c>
      <c r="R29" s="165">
        <f>ROUND(R82*Содержание!$H$8*(1+$H$14)*(1-$H$15)*(1-$H$16),0)</f>
        <v>285036</v>
      </c>
      <c r="S29" s="165">
        <f>ROUND(S82*Содержание!$H$8*(1+$H$14)*(1-$H$15)*(1-$H$16),0)</f>
        <v>291333</v>
      </c>
      <c r="T29" s="165">
        <f>ROUND(T82*Содержание!$H$8*(1+$H$14)*(1-$H$15)*(1-$H$16),0)</f>
        <v>294780</v>
      </c>
      <c r="U29" s="165">
        <f>ROUND(U82*Содержание!$H$8*(1+$H$14)*(1-$H$15)*(1-$H$16),0)</f>
        <v>308681</v>
      </c>
      <c r="V29" s="165">
        <f>ROUND(V82*Содержание!$H$8*(1+$H$14)*(1-$H$15)*(1-$H$16),0)</f>
        <v>314502</v>
      </c>
      <c r="W29" s="165">
        <f>ROUND(W82*Содержание!$H$8*(1+$H$14)*(1-$H$15)*(1-$H$16),0)</f>
        <v>328997</v>
      </c>
      <c r="X29" s="165">
        <f>ROUND(X82*Содержание!$H$8*(1+$H$14)*(1-$H$15)*(1-$H$16),0)</f>
        <v>332916</v>
      </c>
      <c r="Y29" s="165">
        <f>ROUND(Y82*Содержание!$H$8*(1+$H$14)*(1-$H$15)*(1-$H$16),0)</f>
        <v>337434</v>
      </c>
      <c r="Z29" s="165">
        <f>ROUND(Z82*Содержание!$H$8*(1+$H$14)*(1-$H$15)*(1-$H$16),0)</f>
        <v>352999</v>
      </c>
      <c r="AA29" s="165">
        <f>ROUND(AA82*Содержание!$H$8*(1+$H$14)*(1-$H$15)*(1-$H$16),0)</f>
        <v>365474</v>
      </c>
      <c r="AB29" s="165">
        <f>ROUND(AB82*Содержание!$H$8*(1+$H$14)*(1-$H$15)*(1-$H$16),0)</f>
        <v>371175</v>
      </c>
      <c r="AC29" s="165">
        <f>ROUND(AC82*Содержание!$H$8*(1+$H$14)*(1-$H$15)*(1-$H$16),0)</f>
        <v>377709</v>
      </c>
      <c r="AD29" s="165">
        <f>ROUND(AD82*Содержание!$H$8*(1+$H$14)*(1-$H$15)*(1-$H$16),0)</f>
        <v>383890</v>
      </c>
      <c r="AE29" s="165">
        <f>ROUND(AE82*Содержание!$H$8*(1+$H$14)*(1-$H$15)*(1-$H$16),0)</f>
        <v>389592</v>
      </c>
      <c r="AF29" s="165">
        <f>ROUND(AF82*Содержание!$H$8*(1+$H$14)*(1-$H$15)*(1-$H$16),0)</f>
        <v>401357</v>
      </c>
      <c r="AG29" s="165">
        <f>ROUND(AG82*Содержание!$H$8*(1+$H$14)*(1-$H$15)*(1-$H$16),0)</f>
        <v>407059</v>
      </c>
      <c r="AH29" s="165">
        <f>ROUND(AH82*Содержание!$H$8*(1+$H$14)*(1-$H$15)*(1-$H$16),0)</f>
        <v>430109</v>
      </c>
      <c r="AI29" s="165">
        <f>ROUND(AI82*Содержание!$H$8*(1+$H$14)*(1-$H$15)*(1-$H$16),0)</f>
        <v>433792</v>
      </c>
      <c r="AJ29" s="165">
        <f>ROUND(AJ82*Содержание!$H$8*(1+$H$14)*(1-$H$15)*(1-$H$16),0)</f>
        <v>439852</v>
      </c>
      <c r="AK29" s="165">
        <f>ROUND(AK82*Содержание!$H$8*(1+$H$14)*(1-$H$15)*(1-$H$16),0)</f>
        <v>446148</v>
      </c>
      <c r="AL29" s="165">
        <f>ROUND(AL82*Содержание!$H$8*(1+$H$14)*(1-$H$15)*(1-$H$16),0)</f>
        <v>452564</v>
      </c>
      <c r="AM29" s="165">
        <f>ROUND(AM82*Содержание!$H$8*(1+$H$14)*(1-$H$15)*(1-$H$16),0)</f>
        <v>465632</v>
      </c>
      <c r="AN29" s="165">
        <f>ROUND(AN82*Содержание!$H$8*(1+$H$14)*(1-$H$15)*(1-$H$16),0)</f>
        <v>470504</v>
      </c>
      <c r="AO29" s="165">
        <f>ROUND(AO82*Содержание!$H$8*(1+$H$14)*(1-$H$15)*(1-$H$16),0)</f>
        <v>483575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45">
        <v>3000</v>
      </c>
      <c r="B30" s="165">
        <f>ROUND(B83*Содержание!$H$8*(1+$H$14)*(1-$H$15)*(1-$H$16),0)</f>
        <v>170262</v>
      </c>
      <c r="C30" s="165">
        <f>ROUND(C83*Содержание!$H$8*(1+$H$14)*(1-$H$15)*(1-$H$16),0)</f>
        <v>178460</v>
      </c>
      <c r="D30" s="165">
        <f>ROUND(D83*Содержание!$H$8*(1+$H$14)*(1-$H$15)*(1-$H$16),0)</f>
        <v>182737</v>
      </c>
      <c r="E30" s="165">
        <f>ROUND(E83*Содержание!$H$8*(1+$H$14)*(1-$H$15)*(1-$H$16),0)</f>
        <v>193907</v>
      </c>
      <c r="F30" s="165">
        <f>ROUND(F83*Содержание!$H$8*(1+$H$14)*(1-$H$15)*(1-$H$16),0)</f>
        <v>199727</v>
      </c>
      <c r="G30" s="165">
        <f>ROUND(G83*Содержание!$H$8*(1+$H$14)*(1-$H$15)*(1-$H$16),0)</f>
        <v>212085</v>
      </c>
      <c r="H30" s="165">
        <f>ROUND(H83*Содержание!$H$8*(1+$H$14)*(1-$H$15)*(1-$H$16),0)</f>
        <v>216479</v>
      </c>
      <c r="I30" s="165">
        <f>ROUND(I83*Содержание!$H$8*(1+$H$14)*(1-$H$15)*(1-$H$16),0)</f>
        <v>227292</v>
      </c>
      <c r="J30" s="165">
        <f>ROUND(J83*Содержание!$H$8*(1+$H$14)*(1-$H$15)*(1-$H$16),0)</f>
        <v>243213</v>
      </c>
      <c r="K30" s="165">
        <f>ROUND(K83*Содержание!$H$8*(1+$H$14)*(1-$H$15)*(1-$H$16),0)</f>
        <v>247845</v>
      </c>
      <c r="L30" s="165">
        <f>ROUND(L83*Содержание!$H$8*(1+$H$14)*(1-$H$15)*(1-$H$16),0)</f>
        <v>253193</v>
      </c>
      <c r="M30" s="165">
        <f>ROUND(M83*Содержание!$H$8*(1+$H$14)*(1-$H$15)*(1-$H$16),0)</f>
        <v>258540</v>
      </c>
      <c r="N30" s="165">
        <f>ROUND(N83*Содержание!$H$8*(1+$H$14)*(1-$H$15)*(1-$H$16),0)</f>
        <v>271610</v>
      </c>
      <c r="O30" s="165">
        <f>ROUND(O83*Содержание!$H$8*(1+$H$14)*(1-$H$15)*(1-$H$16),0)</f>
        <v>284561</v>
      </c>
      <c r="P30" s="165">
        <f>ROUND(P83*Содержание!$H$8*(1+$H$14)*(1-$H$15)*(1-$H$16),0)</f>
        <v>289670</v>
      </c>
      <c r="Q30" s="165">
        <f>ROUND(Q83*Содержание!$H$8*(1+$H$14)*(1-$H$15)*(1-$H$16),0)</f>
        <v>295255</v>
      </c>
      <c r="R30" s="165">
        <f>ROUND(R83*Содержание!$H$8*(1+$H$14)*(1-$H$15)*(1-$H$16),0)</f>
        <v>308916</v>
      </c>
      <c r="S30" s="165">
        <f>ROUND(S83*Содержание!$H$8*(1+$H$14)*(1-$H$15)*(1-$H$16),0)</f>
        <v>315095</v>
      </c>
      <c r="T30" s="165">
        <f>ROUND(T83*Содержание!$H$8*(1+$H$14)*(1-$H$15)*(1-$H$16),0)</f>
        <v>320679</v>
      </c>
      <c r="U30" s="165">
        <f>ROUND(U83*Содержание!$H$8*(1+$H$14)*(1-$H$15)*(1-$H$16),0)</f>
        <v>325790</v>
      </c>
      <c r="V30" s="165">
        <f>ROUND(V83*Содержание!$H$8*(1+$H$14)*(1-$H$15)*(1-$H$16),0)</f>
        <v>341353</v>
      </c>
      <c r="W30" s="165">
        <f>ROUND(W83*Содержание!$H$8*(1+$H$14)*(1-$H$15)*(1-$H$16),0)</f>
        <v>345750</v>
      </c>
      <c r="X30" s="165">
        <f>ROUND(X83*Содержание!$H$8*(1+$H$14)*(1-$H$15)*(1-$H$16),0)</f>
        <v>350381</v>
      </c>
      <c r="Y30" s="165">
        <f>ROUND(Y83*Содержание!$H$8*(1+$H$14)*(1-$H$15)*(1-$H$16),0)</f>
        <v>365828</v>
      </c>
      <c r="Z30" s="165">
        <f>ROUND(Z83*Содержание!$H$8*(1+$H$14)*(1-$H$15)*(1-$H$16),0)</f>
        <v>374859</v>
      </c>
      <c r="AA30" s="165">
        <f>ROUND(AA83*Содержание!$H$8*(1+$H$14)*(1-$H$15)*(1-$H$16),0)</f>
        <v>386979</v>
      </c>
      <c r="AB30" s="165">
        <f>ROUND(AB83*Содержание!$H$8*(1+$H$14)*(1-$H$15)*(1-$H$16),0)</f>
        <v>394584</v>
      </c>
      <c r="AC30" s="165">
        <f>ROUND(AC83*Содержание!$H$8*(1+$H$14)*(1-$H$15)*(1-$H$16),0)</f>
        <v>400999</v>
      </c>
      <c r="AD30" s="165">
        <f>ROUND(AD83*Содержание!$H$8*(1+$H$14)*(1-$H$15)*(1-$H$16),0)</f>
        <v>406464</v>
      </c>
      <c r="AE30" s="165">
        <f>ROUND(AE83*Содержание!$H$8*(1+$H$14)*(1-$H$15)*(1-$H$16),0)</f>
        <v>413474</v>
      </c>
      <c r="AF30" s="165">
        <f>ROUND(AF83*Содержание!$H$8*(1+$H$14)*(1-$H$15)*(1-$H$16),0)</f>
        <v>426545</v>
      </c>
      <c r="AG30" s="165">
        <f>ROUND(AG83*Содержание!$H$8*(1+$H$14)*(1-$H$15)*(1-$H$16),0)</f>
        <v>433079</v>
      </c>
      <c r="AH30" s="165">
        <f>ROUND(AH83*Содержание!$H$8*(1+$H$14)*(1-$H$15)*(1-$H$16),0)</f>
        <v>451615</v>
      </c>
      <c r="AI30" s="165">
        <f>ROUND(AI83*Содержание!$H$8*(1+$H$14)*(1-$H$15)*(1-$H$16),0)</f>
        <v>463971</v>
      </c>
      <c r="AJ30" s="165">
        <f>ROUND(AJ83*Содержание!$H$8*(1+$H$14)*(1-$H$15)*(1-$H$16),0)</f>
        <v>467654</v>
      </c>
      <c r="AK30" s="165">
        <f>ROUND(AK83*Содержание!$H$8*(1+$H$14)*(1-$H$15)*(1-$H$16),0)</f>
        <v>474427</v>
      </c>
      <c r="AL30" s="165">
        <f>ROUND(AL83*Содержание!$H$8*(1+$H$14)*(1-$H$15)*(1-$H$16),0)</f>
        <v>480842</v>
      </c>
      <c r="AM30" s="165">
        <f>ROUND(AM83*Содержание!$H$8*(1+$H$14)*(1-$H$15)*(1-$H$16),0)</f>
        <v>499971</v>
      </c>
      <c r="AN30" s="165">
        <f>ROUND(AN83*Содержание!$H$8*(1+$H$14)*(1-$H$15)*(1-$H$16),0)</f>
        <v>503417</v>
      </c>
      <c r="AO30" s="165">
        <f>ROUND(AO83*Содержание!$H$8*(1+$H$14)*(1-$H$15)*(1-$H$16),0)</f>
        <v>507457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45">
        <v>3125</v>
      </c>
      <c r="B31" s="165">
        <f>ROUND(B84*Содержание!$H$8*(1+$H$14)*(1-$H$15)*(1-$H$16),0)</f>
        <v>175132</v>
      </c>
      <c r="C31" s="165">
        <f>ROUND(C84*Содержание!$H$8*(1+$H$14)*(1-$H$15)*(1-$H$16),0)</f>
        <v>183806</v>
      </c>
      <c r="D31" s="165">
        <f>ROUND(D84*Содержание!$H$8*(1+$H$14)*(1-$H$15)*(1-$H$16),0)</f>
        <v>190695</v>
      </c>
      <c r="E31" s="165">
        <f>ROUND(E84*Содержание!$H$8*(1+$H$14)*(1-$H$15)*(1-$H$16),0)</f>
        <v>205075</v>
      </c>
      <c r="F31" s="165">
        <f>ROUND(F84*Содержание!$H$8*(1+$H$14)*(1-$H$15)*(1-$H$16),0)</f>
        <v>212439</v>
      </c>
      <c r="G31" s="165">
        <f>ROUND(G84*Содержание!$H$8*(1+$H$14)*(1-$H$15)*(1-$H$16),0)</f>
        <v>221115</v>
      </c>
      <c r="H31" s="165">
        <f>ROUND(H84*Содержание!$H$8*(1+$H$14)*(1-$H$15)*(1-$H$16),0)</f>
        <v>226105</v>
      </c>
      <c r="I31" s="165">
        <f>ROUND(I84*Содержание!$H$8*(1+$H$14)*(1-$H$15)*(1-$H$16),0)</f>
        <v>242855</v>
      </c>
      <c r="J31" s="165">
        <f>ROUND(J84*Содержание!$H$8*(1+$H$14)*(1-$H$15)*(1-$H$16),0)</f>
        <v>249985</v>
      </c>
      <c r="K31" s="165">
        <f>ROUND(K84*Содержание!$H$8*(1+$H$14)*(1-$H$15)*(1-$H$16),0)</f>
        <v>254619</v>
      </c>
      <c r="L31" s="165">
        <f>ROUND(L84*Содержание!$H$8*(1+$H$14)*(1-$H$15)*(1-$H$16),0)</f>
        <v>264481</v>
      </c>
      <c r="M31" s="165">
        <f>ROUND(M84*Содержание!$H$8*(1+$H$14)*(1-$H$15)*(1-$H$16),0)</f>
        <v>277433</v>
      </c>
      <c r="N31" s="165">
        <f>ROUND(N84*Содержание!$H$8*(1+$H$14)*(1-$H$15)*(1-$H$16),0)</f>
        <v>284086</v>
      </c>
      <c r="O31" s="165">
        <f>ROUND(O84*Содержание!$H$8*(1+$H$14)*(1-$H$15)*(1-$H$16),0)</f>
        <v>292998</v>
      </c>
      <c r="P31" s="165">
        <f>ROUND(P84*Содержание!$H$8*(1+$H$14)*(1-$H$15)*(1-$H$16),0)</f>
        <v>298224</v>
      </c>
      <c r="Q31" s="165">
        <f>ROUND(Q84*Содержание!$H$8*(1+$H$14)*(1-$H$15)*(1-$H$16),0)</f>
        <v>309392</v>
      </c>
      <c r="R31" s="165">
        <f>ROUND(R84*Содержание!$H$8*(1+$H$14)*(1-$H$15)*(1-$H$16),0)</f>
        <v>319967</v>
      </c>
      <c r="S31" s="165">
        <f>ROUND(S84*Содержание!$H$8*(1+$H$14)*(1-$H$15)*(1-$H$16),0)</f>
        <v>326620</v>
      </c>
      <c r="T31" s="165">
        <f>ROUND(T84*Содержание!$H$8*(1+$H$14)*(1-$H$15)*(1-$H$16),0)</f>
        <v>331729</v>
      </c>
      <c r="U31" s="165">
        <f>ROUND(U84*Содержание!$H$8*(1+$H$14)*(1-$H$15)*(1-$H$16),0)</f>
        <v>343968</v>
      </c>
      <c r="V31" s="165">
        <f>ROUND(V84*Содержание!$H$8*(1+$H$14)*(1-$H$15)*(1-$H$16),0)</f>
        <v>352878</v>
      </c>
      <c r="W31" s="165">
        <f>ROUND(W84*Содержание!$H$8*(1+$H$14)*(1-$H$15)*(1-$H$16),0)</f>
        <v>361196</v>
      </c>
      <c r="X31" s="165">
        <f>ROUND(X84*Содержание!$H$8*(1+$H$14)*(1-$H$15)*(1-$H$16),0)</f>
        <v>365234</v>
      </c>
      <c r="Y31" s="165">
        <f>ROUND(Y84*Содержание!$H$8*(1+$H$14)*(1-$H$15)*(1-$H$16),0)</f>
        <v>378187</v>
      </c>
      <c r="Z31" s="165">
        <f>ROUND(Z84*Содержание!$H$8*(1+$H$14)*(1-$H$15)*(1-$H$16),0)</f>
        <v>387810</v>
      </c>
      <c r="AA31" s="165">
        <f>ROUND(AA84*Содержание!$H$8*(1+$H$14)*(1-$H$15)*(1-$H$16),0)</f>
        <v>392920</v>
      </c>
      <c r="AB31" s="165">
        <f>ROUND(AB84*Содержание!$H$8*(1+$H$14)*(1-$H$15)*(1-$H$16),0)</f>
        <v>396127</v>
      </c>
      <c r="AC31" s="165">
        <f>ROUND(AC84*Содержание!$H$8*(1+$H$14)*(1-$H$15)*(1-$H$16),0)</f>
        <v>398859</v>
      </c>
      <c r="AD31" s="165">
        <f>ROUND(AD84*Содержание!$H$8*(1+$H$14)*(1-$H$15)*(1-$H$16),0)</f>
        <v>405156</v>
      </c>
      <c r="AE31" s="165">
        <f>ROUND(AE84*Содержание!$H$8*(1+$H$14)*(1-$H$15)*(1-$H$16),0)</f>
        <v>411571</v>
      </c>
      <c r="AF31" s="165">
        <f>ROUND(AF84*Содержание!$H$8*(1+$H$14)*(1-$H$15)*(1-$H$16),0)</f>
        <v>424167</v>
      </c>
      <c r="AG31" s="165">
        <f>ROUND(AG84*Содержание!$H$8*(1+$H$14)*(1-$H$15)*(1-$H$16),0)</f>
        <v>436050</v>
      </c>
      <c r="AH31" s="165">
        <f>ROUND(AH84*Содержание!$H$8*(1+$H$14)*(1-$H$15)*(1-$H$16),0)</f>
        <v>445317</v>
      </c>
      <c r="AI31" s="165">
        <f>ROUND(AI84*Содержание!$H$8*(1+$H$14)*(1-$H$15)*(1-$H$16),0)</f>
        <v>458388</v>
      </c>
      <c r="AJ31" s="165">
        <f>ROUND(AJ84*Содержание!$H$8*(1+$H$14)*(1-$H$15)*(1-$H$16),0)</f>
        <v>470030</v>
      </c>
      <c r="AK31" s="165">
        <f>ROUND(AK84*Содержание!$H$8*(1+$H$14)*(1-$H$15)*(1-$H$16),0)</f>
        <v>480605</v>
      </c>
      <c r="AL31" s="165">
        <f>ROUND(AL84*Содержание!$H$8*(1+$H$14)*(1-$H$15)*(1-$H$16),0)</f>
        <v>484524</v>
      </c>
      <c r="AM31" s="165">
        <f>ROUND(AM84*Содержание!$H$8*(1+$H$14)*(1-$H$15)*(1-$H$16),0)</f>
        <v>489988</v>
      </c>
      <c r="AN31" s="165">
        <f>ROUND(AN84*Содержание!$H$8*(1+$H$14)*(1-$H$15)*(1-$H$16),0)</f>
        <v>497002</v>
      </c>
      <c r="AO31" s="165">
        <f>ROUND(AO84*Содержание!$H$8*(1+$H$14)*(1-$H$15)*(1-$H$16),0)</f>
        <v>502584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45">
        <v>3250</v>
      </c>
      <c r="B32" s="165">
        <f>ROUND(B85*Содержание!$H$8*(1+$H$14)*(1-$H$15)*(1-$H$16),0)</f>
        <v>179884</v>
      </c>
      <c r="C32" s="165">
        <f>ROUND(C85*Содержание!$H$8*(1+$H$14)*(1-$H$15)*(1-$H$16),0)</f>
        <v>190222</v>
      </c>
      <c r="D32" s="165">
        <f>ROUND(D85*Содержание!$H$8*(1+$H$14)*(1-$H$15)*(1-$H$16),0)</f>
        <v>197113</v>
      </c>
      <c r="E32" s="165">
        <f>ROUND(E85*Содержание!$H$8*(1+$H$14)*(1-$H$15)*(1-$H$16),0)</f>
        <v>207806</v>
      </c>
      <c r="F32" s="165">
        <f>ROUND(F85*Содержание!$H$8*(1+$H$14)*(1-$H$15)*(1-$H$16),0)</f>
        <v>215529</v>
      </c>
      <c r="G32" s="165">
        <f>ROUND(G85*Содержание!$H$8*(1+$H$14)*(1-$H$15)*(1-$H$16),0)</f>
        <v>224558</v>
      </c>
      <c r="H32" s="165">
        <f>ROUND(H85*Содержание!$H$8*(1+$H$14)*(1-$H$15)*(1-$H$16),0)</f>
        <v>229192</v>
      </c>
      <c r="I32" s="165">
        <f>ROUND(I85*Содержание!$H$8*(1+$H$14)*(1-$H$15)*(1-$H$16),0)</f>
        <v>245708</v>
      </c>
      <c r="J32" s="165">
        <f>ROUND(J85*Содержание!$H$8*(1+$H$14)*(1-$H$15)*(1-$H$16),0)</f>
        <v>253789</v>
      </c>
      <c r="K32" s="165">
        <f>ROUND(K85*Содержание!$H$8*(1+$H$14)*(1-$H$15)*(1-$H$16),0)</f>
        <v>263292</v>
      </c>
      <c r="L32" s="165">
        <f>ROUND(L85*Содержание!$H$8*(1+$H$14)*(1-$H$15)*(1-$H$16),0)</f>
        <v>268284</v>
      </c>
      <c r="M32" s="165">
        <f>ROUND(M85*Содержание!$H$8*(1+$H$14)*(1-$H$15)*(1-$H$16),0)</f>
        <v>281233</v>
      </c>
      <c r="N32" s="165">
        <f>ROUND(N85*Содержание!$H$8*(1+$H$14)*(1-$H$15)*(1-$H$16),0)</f>
        <v>287769</v>
      </c>
      <c r="O32" s="165">
        <f>ROUND(O85*Содержание!$H$8*(1+$H$14)*(1-$H$15)*(1-$H$16),0)</f>
        <v>296087</v>
      </c>
      <c r="P32" s="165">
        <f>ROUND(P85*Содержание!$H$8*(1+$H$14)*(1-$H$15)*(1-$H$16),0)</f>
        <v>307849</v>
      </c>
      <c r="Q32" s="165">
        <f>ROUND(Q85*Содержание!$H$8*(1+$H$14)*(1-$H$15)*(1-$H$16),0)</f>
        <v>322700</v>
      </c>
      <c r="R32" s="165">
        <f>ROUND(R85*Содержание!$H$8*(1+$H$14)*(1-$H$15)*(1-$H$16),0)</f>
        <v>329709</v>
      </c>
      <c r="S32" s="165">
        <f>ROUND(S85*Содержание!$H$8*(1+$H$14)*(1-$H$15)*(1-$H$16),0)</f>
        <v>335651</v>
      </c>
      <c r="T32" s="165">
        <f>ROUND(T85*Содержание!$H$8*(1+$H$14)*(1-$H$15)*(1-$H$16),0)</f>
        <v>341591</v>
      </c>
      <c r="U32" s="165">
        <f>ROUND(U85*Содержание!$H$8*(1+$H$14)*(1-$H$15)*(1-$H$16),0)</f>
        <v>358105</v>
      </c>
      <c r="V32" s="165">
        <f>ROUND(V85*Содержание!$H$8*(1+$H$14)*(1-$H$15)*(1-$H$16),0)</f>
        <v>364285</v>
      </c>
      <c r="W32" s="165">
        <f>ROUND(W85*Содержание!$H$8*(1+$H$14)*(1-$H$15)*(1-$H$16),0)</f>
        <v>372957</v>
      </c>
      <c r="X32" s="165">
        <f>ROUND(X85*Содержание!$H$8*(1+$H$14)*(1-$H$15)*(1-$H$16),0)</f>
        <v>377709</v>
      </c>
      <c r="Y32" s="165">
        <f>ROUND(Y85*Содержание!$H$8*(1+$H$14)*(1-$H$15)*(1-$H$16),0)</f>
        <v>390780</v>
      </c>
      <c r="Z32" s="165">
        <f>ROUND(Z85*Содержание!$H$8*(1+$H$14)*(1-$H$15)*(1-$H$16),0)</f>
        <v>394938</v>
      </c>
      <c r="AA32" s="165">
        <f>ROUND(AA85*Содержание!$H$8*(1+$H$14)*(1-$H$15)*(1-$H$16),0)</f>
        <v>397315</v>
      </c>
      <c r="AB32" s="165">
        <f>ROUND(AB85*Содержание!$H$8*(1+$H$14)*(1-$H$15)*(1-$H$16),0)</f>
        <v>403968</v>
      </c>
      <c r="AC32" s="165">
        <f>ROUND(AC85*Содержание!$H$8*(1+$H$14)*(1-$H$15)*(1-$H$16),0)</f>
        <v>410740</v>
      </c>
      <c r="AD32" s="165">
        <f>ROUND(AD85*Содержание!$H$8*(1+$H$14)*(1-$H$15)*(1-$H$16),0)</f>
        <v>416801</v>
      </c>
      <c r="AE32" s="165">
        <f>ROUND(AE85*Содержание!$H$8*(1+$H$14)*(1-$H$15)*(1-$H$16),0)</f>
        <v>423695</v>
      </c>
      <c r="AF32" s="165">
        <f>ROUND(AF85*Содержание!$H$8*(1+$H$14)*(1-$H$15)*(1-$H$16),0)</f>
        <v>436641</v>
      </c>
      <c r="AG32" s="165">
        <f>ROUND(AG85*Содержание!$H$8*(1+$H$14)*(1-$H$15)*(1-$H$16),0)</f>
        <v>443176</v>
      </c>
      <c r="AH32" s="165">
        <f>ROUND(AH85*Содержание!$H$8*(1+$H$14)*(1-$H$15)*(1-$H$16),0)</f>
        <v>468843</v>
      </c>
      <c r="AI32" s="165">
        <f>ROUND(AI85*Содержание!$H$8*(1+$H$14)*(1-$H$15)*(1-$H$16),0)</f>
        <v>474187</v>
      </c>
      <c r="AJ32" s="165">
        <f>ROUND(AJ85*Содержание!$H$8*(1+$H$14)*(1-$H$15)*(1-$H$16),0)</f>
        <v>482623</v>
      </c>
      <c r="AK32" s="165">
        <f>ROUND(AK85*Содержание!$H$8*(1+$H$14)*(1-$H$15)*(1-$H$16),0)</f>
        <v>494388</v>
      </c>
      <c r="AL32" s="165">
        <f>ROUND(AL85*Содержание!$H$8*(1+$H$14)*(1-$H$15)*(1-$H$16),0)</f>
        <v>501516</v>
      </c>
      <c r="AM32" s="165">
        <f>ROUND(AM85*Содержание!$H$8*(1+$H$14)*(1-$H$15)*(1-$H$16),0)</f>
        <v>581120</v>
      </c>
      <c r="AN32" s="165">
        <f>ROUND(AN85*Содержание!$H$8*(1+$H$14)*(1-$H$15)*(1-$H$16),0)</f>
        <v>582785</v>
      </c>
      <c r="AO32" s="165">
        <f>ROUND(AO85*Содержание!$H$8*(1+$H$14)*(1-$H$15)*(1-$H$16),0)</f>
        <v>584806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45">
        <v>3375</v>
      </c>
      <c r="B33" s="165">
        <f>ROUND(B86*Содержание!$H$8*(1+$H$14)*(1-$H$15)*(1-$H$16),0)</f>
        <v>185824</v>
      </c>
      <c r="C33" s="165">
        <f>ROUND(C86*Содержание!$H$8*(1+$H$14)*(1-$H$15)*(1-$H$16),0)</f>
        <v>193311</v>
      </c>
      <c r="D33" s="165">
        <f>ROUND(D86*Содержание!$H$8*(1+$H$14)*(1-$H$15)*(1-$H$16),0)</f>
        <v>199965</v>
      </c>
      <c r="E33" s="165">
        <f>ROUND(E86*Содержание!$H$8*(1+$H$14)*(1-$H$15)*(1-$H$16),0)</f>
        <v>210538</v>
      </c>
      <c r="F33" s="165">
        <f>ROUND(F86*Содержание!$H$8*(1+$H$14)*(1-$H$15)*(1-$H$16),0)</f>
        <v>218381</v>
      </c>
      <c r="G33" s="165">
        <f>ROUND(G86*Содержание!$H$8*(1+$H$14)*(1-$H$15)*(1-$H$16),0)</f>
        <v>232044</v>
      </c>
      <c r="H33" s="165">
        <f>ROUND(H86*Содержание!$H$8*(1+$H$14)*(1-$H$15)*(1-$H$16),0)</f>
        <v>237154</v>
      </c>
      <c r="I33" s="165">
        <f>ROUND(I86*Содержание!$H$8*(1+$H$14)*(1-$H$15)*(1-$H$16),0)</f>
        <v>249748</v>
      </c>
      <c r="J33" s="165">
        <f>ROUND(J86*Содержание!$H$8*(1+$H$14)*(1-$H$15)*(1-$H$16),0)</f>
        <v>262460</v>
      </c>
      <c r="K33" s="165">
        <f>ROUND(K86*Содержание!$H$8*(1+$H$14)*(1-$H$15)*(1-$H$16),0)</f>
        <v>267452</v>
      </c>
      <c r="L33" s="165">
        <f>ROUND(L86*Содержание!$H$8*(1+$H$14)*(1-$H$15)*(1-$H$16),0)</f>
        <v>271967</v>
      </c>
      <c r="M33" s="165">
        <f>ROUND(M86*Содержание!$H$8*(1+$H$14)*(1-$H$15)*(1-$H$16),0)</f>
        <v>285630</v>
      </c>
      <c r="N33" s="165">
        <f>ROUND(N86*Содержание!$H$8*(1+$H$14)*(1-$H$15)*(1-$H$16),0)</f>
        <v>292520</v>
      </c>
      <c r="O33" s="165">
        <f>ROUND(O86*Содержание!$H$8*(1+$H$14)*(1-$H$15)*(1-$H$16),0)</f>
        <v>307849</v>
      </c>
      <c r="P33" s="165">
        <f>ROUND(P86*Содержание!$H$8*(1+$H$14)*(1-$H$15)*(1-$H$16),0)</f>
        <v>312244</v>
      </c>
      <c r="Q33" s="165">
        <f>ROUND(Q86*Содержание!$H$8*(1+$H$14)*(1-$H$15)*(1-$H$16),0)</f>
        <v>326028</v>
      </c>
      <c r="R33" s="165">
        <f>ROUND(R86*Содержание!$H$8*(1+$H$14)*(1-$H$15)*(1-$H$16),0)</f>
        <v>334225</v>
      </c>
      <c r="S33" s="165">
        <f>ROUND(S86*Содержание!$H$8*(1+$H$14)*(1-$H$15)*(1-$H$16),0)</f>
        <v>340998</v>
      </c>
      <c r="T33" s="165">
        <f>ROUND(T86*Содержание!$H$8*(1+$H$14)*(1-$H$15)*(1-$H$16),0)</f>
        <v>346819</v>
      </c>
      <c r="U33" s="165">
        <f>ROUND(U86*Содержание!$H$8*(1+$H$14)*(1-$H$15)*(1-$H$16),0)</f>
        <v>363336</v>
      </c>
      <c r="V33" s="165">
        <f>ROUND(V86*Содержание!$H$8*(1+$H$14)*(1-$H$15)*(1-$H$16),0)</f>
        <v>369512</v>
      </c>
      <c r="W33" s="165">
        <f>ROUND(W86*Содержание!$H$8*(1+$H$14)*(1-$H$15)*(1-$H$16),0)</f>
        <v>378424</v>
      </c>
      <c r="X33" s="165">
        <f>ROUND(X86*Содержание!$H$8*(1+$H$14)*(1-$H$15)*(1-$H$16),0)</f>
        <v>391375</v>
      </c>
      <c r="Y33" s="165">
        <f>ROUND(Y86*Содержание!$H$8*(1+$H$14)*(1-$H$15)*(1-$H$16),0)</f>
        <v>396483</v>
      </c>
      <c r="Z33" s="165">
        <f>ROUND(Z86*Содержание!$H$8*(1+$H$14)*(1-$H$15)*(1-$H$16),0)</f>
        <v>404920</v>
      </c>
      <c r="AA33" s="165">
        <f>ROUND(AA86*Содержание!$H$8*(1+$H$14)*(1-$H$15)*(1-$H$16),0)</f>
        <v>417870</v>
      </c>
      <c r="AB33" s="165">
        <f>ROUND(AB86*Содержание!$H$8*(1+$H$14)*(1-$H$15)*(1-$H$16),0)</f>
        <v>425355</v>
      </c>
      <c r="AC33" s="165">
        <f>ROUND(AC86*Содержание!$H$8*(1+$H$14)*(1-$H$15)*(1-$H$16),0)</f>
        <v>432485</v>
      </c>
      <c r="AD33" s="165">
        <f>ROUND(AD86*Содержание!$H$8*(1+$H$14)*(1-$H$15)*(1-$H$16),0)</f>
        <v>438782</v>
      </c>
      <c r="AE33" s="165">
        <f>ROUND(AE86*Содержание!$H$8*(1+$H$14)*(1-$H$15)*(1-$H$16),0)</f>
        <v>446148</v>
      </c>
      <c r="AF33" s="165">
        <f>ROUND(AF86*Содержание!$H$8*(1+$H$14)*(1-$H$15)*(1-$H$16),0)</f>
        <v>468484</v>
      </c>
      <c r="AG33" s="165">
        <f>ROUND(AG86*Содержание!$H$8*(1+$H$14)*(1-$H$15)*(1-$H$16),0)</f>
        <v>471336</v>
      </c>
      <c r="AH33" s="165">
        <f>ROUND(AH86*Содержание!$H$8*(1+$H$14)*(1-$H$15)*(1-$H$16),0)</f>
        <v>482742</v>
      </c>
      <c r="AI33" s="165">
        <f>ROUND(AI86*Содержание!$H$8*(1+$H$14)*(1-$H$15)*(1-$H$16),0)</f>
        <v>496764</v>
      </c>
      <c r="AJ33" s="165">
        <f>ROUND(AJ86*Содержание!$H$8*(1+$H$14)*(1-$H$15)*(1-$H$16),0)</f>
        <v>511971</v>
      </c>
      <c r="AK33" s="165">
        <f>ROUND(AK86*Содержание!$H$8*(1+$H$14)*(1-$H$15)*(1-$H$16),0)</f>
        <v>518268</v>
      </c>
      <c r="AL33" s="165">
        <f>ROUND(AL86*Содержание!$H$8*(1+$H$14)*(1-$H$15)*(1-$H$16),0)</f>
        <v>569953</v>
      </c>
      <c r="AM33" s="165">
        <f>ROUND(AM86*Содержание!$H$8*(1+$H$14)*(1-$H$15)*(1-$H$16),0)</f>
        <v>581240</v>
      </c>
      <c r="AN33" s="165">
        <f>ROUND(AN86*Содержание!$H$8*(1+$H$14)*(1-$H$15)*(1-$H$16),0)</f>
        <v>583853</v>
      </c>
      <c r="AO33" s="165">
        <f>ROUND(AO86*Содержание!$H$8*(1+$H$14)*(1-$H$15)*(1-$H$16),0)</f>
        <v>597755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45">
        <v>3500</v>
      </c>
      <c r="B34" s="165">
        <f>ROUND(B87*Содержание!$H$8*(1+$H$14)*(1-$H$15)*(1-$H$16),0)</f>
        <v>189630</v>
      </c>
      <c r="C34" s="165">
        <f>ROUND(C87*Содержание!$H$8*(1+$H$14)*(1-$H$15)*(1-$H$16),0)</f>
        <v>203291</v>
      </c>
      <c r="D34" s="165">
        <f>ROUND(D87*Содержание!$H$8*(1+$H$14)*(1-$H$15)*(1-$H$16),0)</f>
        <v>208162</v>
      </c>
      <c r="E34" s="165">
        <f>ROUND(E87*Содержание!$H$8*(1+$H$14)*(1-$H$15)*(1-$H$16),0)</f>
        <v>225985</v>
      </c>
      <c r="F34" s="165">
        <f>ROUND(F87*Содержание!$H$8*(1+$H$14)*(1-$H$15)*(1-$H$16),0)</f>
        <v>234302</v>
      </c>
      <c r="G34" s="165">
        <f>ROUND(G87*Содержание!$H$8*(1+$H$14)*(1-$H$15)*(1-$H$16),0)</f>
        <v>241907</v>
      </c>
      <c r="H34" s="165">
        <f>ROUND(H87*Содержание!$H$8*(1+$H$14)*(1-$H$15)*(1-$H$16),0)</f>
        <v>246540</v>
      </c>
      <c r="I34" s="165">
        <f>ROUND(I87*Содержание!$H$8*(1+$H$14)*(1-$H$15)*(1-$H$16),0)</f>
        <v>258303</v>
      </c>
      <c r="J34" s="165">
        <f>ROUND(J87*Содержание!$H$8*(1+$H$14)*(1-$H$15)*(1-$H$16),0)</f>
        <v>272322</v>
      </c>
      <c r="K34" s="165">
        <f>ROUND(K87*Содержание!$H$8*(1+$H$14)*(1-$H$15)*(1-$H$16),0)</f>
        <v>277669</v>
      </c>
      <c r="L34" s="165">
        <f>ROUND(L87*Содержание!$H$8*(1+$H$14)*(1-$H$15)*(1-$H$16),0)</f>
        <v>283729</v>
      </c>
      <c r="M34" s="165">
        <f>ROUND(M87*Содержание!$H$8*(1+$H$14)*(1-$H$15)*(1-$H$16),0)</f>
        <v>297869</v>
      </c>
      <c r="N34" s="165">
        <f>ROUND(N87*Содержание!$H$8*(1+$H$14)*(1-$H$15)*(1-$H$16),0)</f>
        <v>305828</v>
      </c>
      <c r="O34" s="165">
        <f>ROUND(O87*Содержание!$H$8*(1+$H$14)*(1-$H$15)*(1-$H$16),0)</f>
        <v>322463</v>
      </c>
      <c r="P34" s="165">
        <f>ROUND(P87*Содержание!$H$8*(1+$H$14)*(1-$H$15)*(1-$H$16),0)</f>
        <v>328164</v>
      </c>
      <c r="Q34" s="165">
        <f>ROUND(Q87*Содержание!$H$8*(1+$H$14)*(1-$H$15)*(1-$H$16),0)</f>
        <v>343732</v>
      </c>
      <c r="R34" s="165">
        <f>ROUND(R87*Содержание!$H$8*(1+$H$14)*(1-$H$15)*(1-$H$16),0)</f>
        <v>351454</v>
      </c>
      <c r="S34" s="165">
        <f>ROUND(S87*Содержание!$H$8*(1+$H$14)*(1-$H$15)*(1-$H$16),0)</f>
        <v>357631</v>
      </c>
      <c r="T34" s="165">
        <f>ROUND(T87*Содержание!$H$8*(1+$H$14)*(1-$H$15)*(1-$H$16),0)</f>
        <v>363336</v>
      </c>
      <c r="U34" s="165">
        <f>ROUND(U87*Содержание!$H$8*(1+$H$14)*(1-$H$15)*(1-$H$16),0)</f>
        <v>380206</v>
      </c>
      <c r="V34" s="165">
        <f>ROUND(V87*Содержание!$H$8*(1+$H$14)*(1-$H$15)*(1-$H$16),0)</f>
        <v>384484</v>
      </c>
      <c r="W34" s="165">
        <f>ROUND(W87*Содержание!$H$8*(1+$H$14)*(1-$H$15)*(1-$H$16),0)</f>
        <v>400524</v>
      </c>
      <c r="X34" s="165">
        <f>ROUND(X87*Содержание!$H$8*(1+$H$14)*(1-$H$15)*(1-$H$16),0)</f>
        <v>405275</v>
      </c>
      <c r="Y34" s="165">
        <f>ROUND(Y87*Содержание!$H$8*(1+$H$14)*(1-$H$15)*(1-$H$16),0)</f>
        <v>410859</v>
      </c>
      <c r="Z34" s="165">
        <f>ROUND(Z87*Содержание!$H$8*(1+$H$14)*(1-$H$15)*(1-$H$16),0)</f>
        <v>415493</v>
      </c>
      <c r="AA34" s="165">
        <f>ROUND(AA87*Содержание!$H$8*(1+$H$14)*(1-$H$15)*(1-$H$16),0)</f>
        <v>429515</v>
      </c>
      <c r="AB34" s="165">
        <f>ROUND(AB87*Содержание!$H$8*(1+$H$14)*(1-$H$15)*(1-$H$16),0)</f>
        <v>436641</v>
      </c>
      <c r="AC34" s="165">
        <f>ROUND(AC87*Содержание!$H$8*(1+$H$14)*(1-$H$15)*(1-$H$16),0)</f>
        <v>444009</v>
      </c>
      <c r="AD34" s="165">
        <f>ROUND(AD87*Содержание!$H$8*(1+$H$14)*(1-$H$15)*(1-$H$16),0)</f>
        <v>461357</v>
      </c>
      <c r="AE34" s="165">
        <f>ROUND(AE87*Содержание!$H$8*(1+$H$14)*(1-$H$15)*(1-$H$16),0)</f>
        <v>464209</v>
      </c>
      <c r="AF34" s="165">
        <f>ROUND(AF87*Содержание!$H$8*(1+$H$14)*(1-$H$15)*(1-$H$16),0)</f>
        <v>474306</v>
      </c>
      <c r="AG34" s="165">
        <f>ROUND(AG87*Содержание!$H$8*(1+$H$14)*(1-$H$15)*(1-$H$16),0)</f>
        <v>479060</v>
      </c>
      <c r="AH34" s="165">
        <f>ROUND(AH87*Содержание!$H$8*(1+$H$14)*(1-$H$15)*(1-$H$16),0)</f>
        <v>495930</v>
      </c>
      <c r="AI34" s="165">
        <f>ROUND(AI87*Содержание!$H$8*(1+$H$14)*(1-$H$15)*(1-$H$16),0)</f>
        <v>514110</v>
      </c>
      <c r="AJ34" s="165">
        <f>ROUND(AJ87*Содержание!$H$8*(1+$H$14)*(1-$H$15)*(1-$H$16),0)</f>
        <v>525397</v>
      </c>
      <c r="AK34" s="165">
        <f>ROUND(AK87*Содержание!$H$8*(1+$H$14)*(1-$H$15)*(1-$H$16),0)</f>
        <v>571853</v>
      </c>
      <c r="AL34" s="165">
        <f>ROUND(AL87*Содержание!$H$8*(1+$H$14)*(1-$H$15)*(1-$H$16),0)</f>
        <v>581714</v>
      </c>
      <c r="AM34" s="165">
        <f>ROUND(AM87*Содержание!$H$8*(1+$H$14)*(1-$H$15)*(1-$H$16),0)</f>
        <v>599893</v>
      </c>
      <c r="AN34" s="165">
        <f>ROUND(AN87*Содержание!$H$8*(1+$H$14)*(1-$H$15)*(1-$H$16),0)</f>
        <v>600843</v>
      </c>
      <c r="AO34" s="165">
        <f>ROUND(AO87*Содержание!$H$8*(1+$H$14)*(1-$H$15)*(1-$H$16),0)</f>
        <v>606784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45">
        <v>3625</v>
      </c>
      <c r="B35" s="165">
        <f>ROUND(B88*Содержание!$H$8*(1+$H$14)*(1-$H$15)*(1-$H$16),0)</f>
        <v>199372</v>
      </c>
      <c r="C35" s="165">
        <f>ROUND(C88*Содержание!$H$8*(1+$H$14)*(1-$H$15)*(1-$H$16),0)</f>
        <v>206024</v>
      </c>
      <c r="D35" s="165">
        <f>ROUND(D88*Содержание!$H$8*(1+$H$14)*(1-$H$15)*(1-$H$16),0)</f>
        <v>210182</v>
      </c>
      <c r="E35" s="165">
        <f>ROUND(E88*Содержание!$H$8*(1+$H$14)*(1-$H$15)*(1-$H$16),0)</f>
        <v>228125</v>
      </c>
      <c r="F35" s="165">
        <f>ROUND(F88*Содержание!$H$8*(1+$H$14)*(1-$H$15)*(1-$H$16),0)</f>
        <v>236203</v>
      </c>
      <c r="G35" s="165">
        <f>ROUND(G88*Содержание!$H$8*(1+$H$14)*(1-$H$15)*(1-$H$16),0)</f>
        <v>243926</v>
      </c>
      <c r="H35" s="165">
        <f>ROUND(H88*Содержание!$H$8*(1+$H$14)*(1-$H$15)*(1-$H$16),0)</f>
        <v>256995</v>
      </c>
      <c r="I35" s="165">
        <f>ROUND(I88*Содержание!$H$8*(1+$H$14)*(1-$H$15)*(1-$H$16),0)</f>
        <v>269351</v>
      </c>
      <c r="J35" s="165">
        <f>ROUND(J88*Содержание!$H$8*(1+$H$14)*(1-$H$15)*(1-$H$16),0)</f>
        <v>284680</v>
      </c>
      <c r="K35" s="165">
        <f>ROUND(K88*Содержание!$H$8*(1+$H$14)*(1-$H$15)*(1-$H$16),0)</f>
        <v>290857</v>
      </c>
      <c r="L35" s="165">
        <f>ROUND(L88*Содержание!$H$8*(1+$H$14)*(1-$H$15)*(1-$H$16),0)</f>
        <v>296204</v>
      </c>
      <c r="M35" s="165">
        <f>ROUND(M88*Содержание!$H$8*(1+$H$14)*(1-$H$15)*(1-$H$16),0)</f>
        <v>310580</v>
      </c>
      <c r="N35" s="165">
        <f>ROUND(N88*Содержание!$H$8*(1+$H$14)*(1-$H$15)*(1-$H$16),0)</f>
        <v>319374</v>
      </c>
      <c r="O35" s="165">
        <f>ROUND(O88*Содержание!$H$8*(1+$H$14)*(1-$H$15)*(1-$H$16),0)</f>
        <v>336603</v>
      </c>
      <c r="P35" s="165">
        <f>ROUND(P88*Содержание!$H$8*(1+$H$14)*(1-$H$15)*(1-$H$16),0)</f>
        <v>342542</v>
      </c>
      <c r="Q35" s="165">
        <f>ROUND(Q88*Содержание!$H$8*(1+$H$14)*(1-$H$15)*(1-$H$16),0)</f>
        <v>348246</v>
      </c>
      <c r="R35" s="165">
        <f>ROUND(R88*Содержание!$H$8*(1+$H$14)*(1-$H$15)*(1-$H$16),0)</f>
        <v>366780</v>
      </c>
      <c r="S35" s="165">
        <f>ROUND(S88*Содержание!$H$8*(1+$H$14)*(1-$H$15)*(1-$H$16),0)</f>
        <v>373197</v>
      </c>
      <c r="T35" s="165">
        <f>ROUND(T88*Содержание!$H$8*(1+$H$14)*(1-$H$15)*(1-$H$16),0)</f>
        <v>378781</v>
      </c>
      <c r="U35" s="165">
        <f>ROUND(U88*Содержание!$H$8*(1+$H$14)*(1-$H$15)*(1-$H$16),0)</f>
        <v>384245</v>
      </c>
      <c r="V35" s="165">
        <f>ROUND(V88*Содержание!$H$8*(1+$H$14)*(1-$H$15)*(1-$H$16),0)</f>
        <v>401235</v>
      </c>
      <c r="W35" s="165">
        <f>ROUND(W88*Содержание!$H$8*(1+$H$14)*(1-$H$15)*(1-$H$16),0)</f>
        <v>413474</v>
      </c>
      <c r="X35" s="165">
        <f>ROUND(X88*Содержание!$H$8*(1+$H$14)*(1-$H$15)*(1-$H$16),0)</f>
        <v>423217</v>
      </c>
      <c r="Y35" s="165">
        <f>ROUND(Y88*Содержание!$H$8*(1+$H$14)*(1-$H$15)*(1-$H$16),0)</f>
        <v>427969</v>
      </c>
      <c r="Z35" s="165">
        <f>ROUND(Z88*Содержание!$H$8*(1+$H$14)*(1-$H$15)*(1-$H$16),0)</f>
        <v>439377</v>
      </c>
      <c r="AA35" s="165">
        <f>ROUND(AA88*Содержание!$H$8*(1+$H$14)*(1-$H$15)*(1-$H$16),0)</f>
        <v>454941</v>
      </c>
      <c r="AB35" s="165">
        <f>ROUND(AB88*Содержание!$H$8*(1+$H$14)*(1-$H$15)*(1-$H$16),0)</f>
        <v>462663</v>
      </c>
      <c r="AC35" s="165">
        <f>ROUND(AC88*Содержание!$H$8*(1+$H$14)*(1-$H$15)*(1-$H$16),0)</f>
        <v>480484</v>
      </c>
      <c r="AD35" s="165">
        <f>ROUND(AD88*Содержание!$H$8*(1+$H$14)*(1-$H$15)*(1-$H$16),0)</f>
        <v>481079</v>
      </c>
      <c r="AE35" s="165">
        <f>ROUND(AE88*Содержание!$H$8*(1+$H$14)*(1-$H$15)*(1-$H$16),0)</f>
        <v>497119</v>
      </c>
      <c r="AF35" s="165">
        <f>ROUND(AF88*Содержание!$H$8*(1+$H$14)*(1-$H$15)*(1-$H$16),0)</f>
        <v>502584</v>
      </c>
      <c r="AG35" s="165">
        <f>ROUND(AG88*Содержание!$H$8*(1+$H$14)*(1-$H$15)*(1-$H$16),0)</f>
        <v>509951</v>
      </c>
      <c r="AH35" s="165">
        <f>ROUND(AH88*Содержание!$H$8*(1+$H$14)*(1-$H$15)*(1-$H$16),0)</f>
        <v>531931</v>
      </c>
      <c r="AI35" s="165">
        <f>ROUND(AI88*Содержание!$H$8*(1+$H$14)*(1-$H$15)*(1-$H$16),0)</f>
        <v>599181</v>
      </c>
      <c r="AJ35" s="165">
        <f>ROUND(AJ88*Содержание!$H$8*(1+$H$14)*(1-$H$15)*(1-$H$16),0)</f>
        <v>609044</v>
      </c>
      <c r="AK35" s="165">
        <f>ROUND(AK88*Содержание!$H$8*(1+$H$14)*(1-$H$15)*(1-$H$16),0)</f>
        <v>611420</v>
      </c>
      <c r="AL35" s="165">
        <f>ROUND(AL88*Содержание!$H$8*(1+$H$14)*(1-$H$15)*(1-$H$16),0)</f>
        <v>613677</v>
      </c>
      <c r="AM35" s="165">
        <f>ROUND(AM88*Содержание!$H$8*(1+$H$14)*(1-$H$15)*(1-$H$16),0)</f>
        <v>618549</v>
      </c>
      <c r="AN35" s="165">
        <f>ROUND(AN88*Содержание!$H$8*(1+$H$14)*(1-$H$15)*(1-$H$16),0)</f>
        <v>652170</v>
      </c>
      <c r="AO35" s="165">
        <f>ROUND(AO88*Содержание!$H$8*(1+$H$14)*(1-$H$15)*(1-$H$16),0)</f>
        <v>658113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45">
        <v>3750</v>
      </c>
      <c r="B36" s="165">
        <f>ROUND(B89*Содержание!$H$8*(1+$H$14)*(1-$H$15)*(1-$H$16),0)</f>
        <v>204242</v>
      </c>
      <c r="C36" s="165">
        <f>ROUND(C89*Содержание!$H$8*(1+$H$14)*(1-$H$15)*(1-$H$16),0)</f>
        <v>216479</v>
      </c>
      <c r="D36" s="165">
        <f>ROUND(D89*Содержание!$H$8*(1+$H$14)*(1-$H$15)*(1-$H$16),0)</f>
        <v>224558</v>
      </c>
      <c r="E36" s="165">
        <f>ROUND(E89*Содержание!$H$8*(1+$H$14)*(1-$H$15)*(1-$H$16),0)</f>
        <v>241548</v>
      </c>
      <c r="F36" s="165">
        <f>ROUND(F89*Содержание!$H$8*(1+$H$14)*(1-$H$15)*(1-$H$16),0)</f>
        <v>251291</v>
      </c>
      <c r="G36" s="165">
        <f>ROUND(G89*Содержание!$H$8*(1+$H$14)*(1-$H$15)*(1-$H$16),0)</f>
        <v>256402</v>
      </c>
      <c r="H36" s="165">
        <f>ROUND(H89*Содержание!$H$8*(1+$H$14)*(1-$H$15)*(1-$H$16),0)</f>
        <v>267213</v>
      </c>
      <c r="I36" s="165">
        <f>ROUND(I89*Содержание!$H$8*(1+$H$14)*(1-$H$15)*(1-$H$16),0)</f>
        <v>278739</v>
      </c>
      <c r="J36" s="165">
        <f>ROUND(J89*Содержание!$H$8*(1+$H$14)*(1-$H$15)*(1-$H$16),0)</f>
        <v>293945</v>
      </c>
      <c r="K36" s="165">
        <f>ROUND(K89*Содержание!$H$8*(1+$H$14)*(1-$H$15)*(1-$H$16),0)</f>
        <v>299886</v>
      </c>
      <c r="L36" s="165">
        <f>ROUND(L89*Содержание!$H$8*(1+$H$14)*(1-$H$15)*(1-$H$16),0)</f>
        <v>307136</v>
      </c>
      <c r="M36" s="165">
        <f>ROUND(M89*Содержание!$H$8*(1+$H$14)*(1-$H$15)*(1-$H$16),0)</f>
        <v>314740</v>
      </c>
      <c r="N36" s="165">
        <f>ROUND(N89*Содержание!$H$8*(1+$H$14)*(1-$H$15)*(1-$H$16),0)</f>
        <v>335651</v>
      </c>
      <c r="O36" s="165">
        <f>ROUND(O89*Содержание!$H$8*(1+$H$14)*(1-$H$15)*(1-$H$16),0)</f>
        <v>345394</v>
      </c>
      <c r="P36" s="165">
        <f>ROUND(P89*Содержание!$H$8*(1+$H$14)*(1-$H$15)*(1-$H$16),0)</f>
        <v>350979</v>
      </c>
      <c r="Q36" s="165">
        <f>ROUND(Q89*Содержание!$H$8*(1+$H$14)*(1-$H$15)*(1-$H$16),0)</f>
        <v>363809</v>
      </c>
      <c r="R36" s="165">
        <f>ROUND(R89*Содержание!$H$8*(1+$H$14)*(1-$H$15)*(1-$H$16),0)</f>
        <v>371770</v>
      </c>
      <c r="S36" s="165">
        <f>ROUND(S89*Содержание!$H$8*(1+$H$14)*(1-$H$15)*(1-$H$16),0)</f>
        <v>372245</v>
      </c>
      <c r="T36" s="165">
        <f>ROUND(T89*Содержание!$H$8*(1+$H$14)*(1-$H$15)*(1-$H$16),0)</f>
        <v>377951</v>
      </c>
      <c r="U36" s="165">
        <f>ROUND(U89*Содержание!$H$8*(1+$H$14)*(1-$H$15)*(1-$H$16),0)</f>
        <v>395416</v>
      </c>
      <c r="V36" s="165">
        <f>ROUND(V89*Содержание!$H$8*(1+$H$14)*(1-$H$15)*(1-$H$16),0)</f>
        <v>400524</v>
      </c>
      <c r="W36" s="165">
        <f>ROUND(W89*Содержание!$H$8*(1+$H$14)*(1-$H$15)*(1-$H$16),0)</f>
        <v>417157</v>
      </c>
      <c r="X36" s="165">
        <f>ROUND(X89*Содержание!$H$8*(1+$H$14)*(1-$H$15)*(1-$H$16),0)</f>
        <v>422742</v>
      </c>
      <c r="Y36" s="165">
        <f>ROUND(Y89*Содержание!$H$8*(1+$H$14)*(1-$H$15)*(1-$H$16),0)</f>
        <v>445792</v>
      </c>
      <c r="Z36" s="165">
        <f>ROUND(Z89*Содержание!$H$8*(1+$H$14)*(1-$H$15)*(1-$H$16),0)</f>
        <v>437118</v>
      </c>
      <c r="AA36" s="165">
        <f>ROUND(AA89*Содержание!$H$8*(1+$H$14)*(1-$H$15)*(1-$H$16),0)</f>
        <v>461714</v>
      </c>
      <c r="AB36" s="165">
        <f>ROUND(AB89*Содержание!$H$8*(1+$H$14)*(1-$H$15)*(1-$H$16),0)</f>
        <v>469316</v>
      </c>
      <c r="AC36" s="165">
        <f>ROUND(AC89*Содержание!$H$8*(1+$H$14)*(1-$H$15)*(1-$H$16),0)</f>
        <v>470030</v>
      </c>
      <c r="AD36" s="165">
        <f>ROUND(AD89*Содержание!$H$8*(1+$H$14)*(1-$H$15)*(1-$H$16),0)</f>
        <v>474663</v>
      </c>
      <c r="AE36" s="165">
        <f>ROUND(AE89*Содержание!$H$8*(1+$H$14)*(1-$H$15)*(1-$H$16),0)</f>
        <v>482742</v>
      </c>
      <c r="AF36" s="165">
        <f>ROUND(AF89*Содержание!$H$8*(1+$H$14)*(1-$H$15)*(1-$H$16),0)</f>
        <v>498901</v>
      </c>
      <c r="AG36" s="165">
        <f>ROUND(AG89*Содержание!$H$8*(1+$H$14)*(1-$H$15)*(1-$H$16),0)</f>
        <v>507218</v>
      </c>
      <c r="AH36" s="165">
        <f>ROUND(AH89*Содержание!$H$8*(1+$H$14)*(1-$H$15)*(1-$H$16),0)</f>
        <v>583378</v>
      </c>
      <c r="AI36" s="165">
        <f>ROUND(AI89*Содержание!$H$8*(1+$H$14)*(1-$H$15)*(1-$H$16),0)</f>
        <v>584806</v>
      </c>
      <c r="AJ36" s="165">
        <f>ROUND(AJ89*Содержание!$H$8*(1+$H$14)*(1-$H$15)*(1-$H$16),0)</f>
        <v>594902</v>
      </c>
      <c r="AK36" s="165">
        <f>ROUND(AK89*Содержание!$H$8*(1+$H$14)*(1-$H$15)*(1-$H$16),0)</f>
        <v>601557</v>
      </c>
      <c r="AL36" s="165">
        <f>ROUND(AL89*Содержание!$H$8*(1+$H$14)*(1-$H$15)*(1-$H$16),0)</f>
        <v>606784</v>
      </c>
      <c r="AM36" s="165">
        <f>ROUND(AM89*Содержание!$H$8*(1+$H$14)*(1-$H$15)*(1-$H$16),0)</f>
        <v>635182</v>
      </c>
      <c r="AN36" s="165">
        <f>ROUND(AN89*Содержание!$H$8*(1+$H$14)*(1-$H$15)*(1-$H$16),0)</f>
        <v>636132</v>
      </c>
      <c r="AO36" s="165">
        <f>ROUND(AO89*Содержание!$H$8*(1+$H$14)*(1-$H$15)*(1-$H$16),0)</f>
        <v>638747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45">
        <v>3875</v>
      </c>
      <c r="B37" s="165">
        <f>ROUND(B90*Содержание!$H$8*(1+$H$14)*(1-$H$15)*(1-$H$16),0)</f>
        <v>208994</v>
      </c>
      <c r="C37" s="165">
        <f>ROUND(C90*Содержание!$H$8*(1+$H$14)*(1-$H$15)*(1-$H$16),0)</f>
        <v>220876</v>
      </c>
      <c r="D37" s="165">
        <f>ROUND(D90*Содержание!$H$8*(1+$H$14)*(1-$H$15)*(1-$H$16),0)</f>
        <v>231095</v>
      </c>
      <c r="E37" s="165">
        <f>ROUND(E90*Содержание!$H$8*(1+$H$14)*(1-$H$15)*(1-$H$16),0)</f>
        <v>243567</v>
      </c>
      <c r="F37" s="165">
        <f>ROUND(F90*Содержание!$H$8*(1+$H$14)*(1-$H$15)*(1-$H$16),0)</f>
        <v>254144</v>
      </c>
      <c r="G37" s="165">
        <f>ROUND(G90*Содержание!$H$8*(1+$H$14)*(1-$H$15)*(1-$H$16),0)</f>
        <v>266025</v>
      </c>
      <c r="H37" s="165">
        <f>ROUND(H90*Содержание!$H$8*(1+$H$14)*(1-$H$15)*(1-$H$16),0)</f>
        <v>270660</v>
      </c>
      <c r="I37" s="165">
        <f>ROUND(I90*Содержание!$H$8*(1+$H$14)*(1-$H$15)*(1-$H$16),0)</f>
        <v>289670</v>
      </c>
      <c r="J37" s="165">
        <f>ROUND(J90*Содержание!$H$8*(1+$H$14)*(1-$H$15)*(1-$H$16),0)</f>
        <v>296799</v>
      </c>
      <c r="K37" s="165">
        <f>ROUND(K90*Содержание!$H$8*(1+$H$14)*(1-$H$15)*(1-$H$16),0)</f>
        <v>303450</v>
      </c>
      <c r="L37" s="165">
        <f>ROUND(L90*Содержание!$H$8*(1+$H$14)*(1-$H$15)*(1-$H$16),0)</f>
        <v>310700</v>
      </c>
      <c r="M37" s="165">
        <f>ROUND(M90*Содержание!$H$8*(1+$H$14)*(1-$H$15)*(1-$H$16),0)</f>
        <v>328048</v>
      </c>
      <c r="N37" s="165">
        <f>ROUND(N90*Содержание!$H$8*(1+$H$14)*(1-$H$15)*(1-$H$16),0)</f>
        <v>339335</v>
      </c>
      <c r="O37" s="165">
        <f>ROUND(O90*Содержание!$H$8*(1+$H$14)*(1-$H$15)*(1-$H$16),0)</f>
        <v>349550</v>
      </c>
      <c r="P37" s="165">
        <f>ROUND(P90*Содержание!$H$8*(1+$H$14)*(1-$H$15)*(1-$H$16),0)</f>
        <v>355254</v>
      </c>
      <c r="Q37" s="165">
        <f>ROUND(Q90*Содержание!$H$8*(1+$H$14)*(1-$H$15)*(1-$H$16),0)</f>
        <v>375810</v>
      </c>
      <c r="R37" s="165">
        <f>ROUND(R90*Содержание!$H$8*(1+$H$14)*(1-$H$15)*(1-$H$16),0)</f>
        <v>387335</v>
      </c>
      <c r="S37" s="165">
        <f>ROUND(S90*Содержание!$H$8*(1+$H$14)*(1-$H$15)*(1-$H$16),0)</f>
        <v>394344</v>
      </c>
      <c r="T37" s="165">
        <f>ROUND(T90*Содержание!$H$8*(1+$H$14)*(1-$H$15)*(1-$H$16),0)</f>
        <v>400286</v>
      </c>
      <c r="U37" s="165">
        <f>ROUND(U90*Содержание!$H$8*(1+$H$14)*(1-$H$15)*(1-$H$16),0)</f>
        <v>415017</v>
      </c>
      <c r="V37" s="165">
        <f>ROUND(V90*Содержание!$H$8*(1+$H$14)*(1-$H$15)*(1-$H$16),0)</f>
        <v>425118</v>
      </c>
      <c r="W37" s="165">
        <f>ROUND(W90*Содержание!$H$8*(1+$H$14)*(1-$H$15)*(1-$H$16),0)</f>
        <v>434387</v>
      </c>
      <c r="X37" s="165">
        <f>ROUND(X90*Содержание!$H$8*(1+$H$14)*(1-$H$15)*(1-$H$16),0)</f>
        <v>449119</v>
      </c>
      <c r="Y37" s="165">
        <f>ROUND(Y90*Содержание!$H$8*(1+$H$14)*(1-$H$15)*(1-$H$16),0)</f>
        <v>463851</v>
      </c>
      <c r="Z37" s="165">
        <f>ROUND(Z90*Содержание!$H$8*(1+$H$14)*(1-$H$15)*(1-$H$16),0)</f>
        <v>468843</v>
      </c>
      <c r="AA37" s="165">
        <f>ROUND(AA90*Содержание!$H$8*(1+$H$14)*(1-$H$15)*(1-$H$16),0)</f>
        <v>473119</v>
      </c>
      <c r="AB37" s="165">
        <f>ROUND(AB90*Содержание!$H$8*(1+$H$14)*(1-$H$15)*(1-$H$16),0)</f>
        <v>480605</v>
      </c>
      <c r="AC37" s="165">
        <f>ROUND(AC90*Содержание!$H$8*(1+$H$14)*(1-$H$15)*(1-$H$16),0)</f>
        <v>488564</v>
      </c>
      <c r="AD37" s="165">
        <f>ROUND(AD90*Содержание!$H$8*(1+$H$14)*(1-$H$15)*(1-$H$16),0)</f>
        <v>496523</v>
      </c>
      <c r="AE37" s="165">
        <f>ROUND(AE90*Содержание!$H$8*(1+$H$14)*(1-$H$15)*(1-$H$16),0)</f>
        <v>504604</v>
      </c>
      <c r="AF37" s="165">
        <f>ROUND(AF90*Содержание!$H$8*(1+$H$14)*(1-$H$15)*(1-$H$16),0)</f>
        <v>561041</v>
      </c>
      <c r="AG37" s="165">
        <f>ROUND(AG90*Содержание!$H$8*(1+$H$14)*(1-$H$15)*(1-$H$16),0)</f>
        <v>566746</v>
      </c>
      <c r="AH37" s="165">
        <f>ROUND(AH90*Содержание!$H$8*(1+$H$14)*(1-$H$15)*(1-$H$16),0)</f>
        <v>606190</v>
      </c>
      <c r="AI37" s="165">
        <f>ROUND(AI90*Содержание!$H$8*(1+$H$14)*(1-$H$15)*(1-$H$16),0)</f>
        <v>612488</v>
      </c>
      <c r="AJ37" s="165">
        <f>ROUND(AJ90*Содержание!$H$8*(1+$H$14)*(1-$H$15)*(1-$H$16),0)</f>
        <v>633873</v>
      </c>
      <c r="AK37" s="165">
        <f>ROUND(AK90*Содержание!$H$8*(1+$H$14)*(1-$H$15)*(1-$H$16),0)</f>
        <v>640052</v>
      </c>
      <c r="AL37" s="165">
        <f>ROUND(AL90*Содержание!$H$8*(1+$H$14)*(1-$H$15)*(1-$H$16),0)</f>
        <v>657283</v>
      </c>
      <c r="AM37" s="165">
        <f>ROUND(AM90*Содержание!$H$8*(1+$H$14)*(1-$H$15)*(1-$H$16),0)</f>
        <v>672846</v>
      </c>
      <c r="AN37" s="165">
        <f>ROUND(AN90*Содержание!$H$8*(1+$H$14)*(1-$H$15)*(1-$H$16),0)</f>
        <v>673796</v>
      </c>
      <c r="AO37" s="165">
        <f>ROUND(AO90*Содержание!$H$8*(1+$H$14)*(1-$H$15)*(1-$H$16),0)</f>
        <v>674391</v>
      </c>
      <c r="AP37" s="70"/>
      <c r="AQ37" s="109" t="s">
        <v>579</v>
      </c>
      <c r="AR37" s="13"/>
      <c r="AS37" s="93"/>
      <c r="AT37" s="93"/>
      <c r="AU37" s="93"/>
      <c r="AV37" s="109" t="s">
        <v>580</v>
      </c>
      <c r="AW37" s="93"/>
      <c r="AX37" s="93"/>
      <c r="AY37" s="93"/>
      <c r="AZ37" s="93"/>
    </row>
    <row r="38" spans="1:52">
      <c r="A38" s="45">
        <v>4000</v>
      </c>
      <c r="B38" s="165">
        <f>ROUND(B91*Содержание!$H$8*(1+$H$14)*(1-$H$15)*(1-$H$16),0)</f>
        <v>214102</v>
      </c>
      <c r="C38" s="165">
        <f>ROUND(C91*Содержание!$H$8*(1+$H$14)*(1-$H$15)*(1-$H$16),0)</f>
        <v>232640</v>
      </c>
      <c r="D38" s="165">
        <f>ROUND(D91*Содержание!$H$8*(1+$H$14)*(1-$H$15)*(1-$H$16),0)</f>
        <v>239290</v>
      </c>
      <c r="E38" s="165">
        <f>ROUND(E91*Содержание!$H$8*(1+$H$14)*(1-$H$15)*(1-$H$16),0)</f>
        <v>252004</v>
      </c>
      <c r="F38" s="165">
        <f>ROUND(F91*Содержание!$H$8*(1+$H$14)*(1-$H$15)*(1-$H$16),0)</f>
        <v>259849</v>
      </c>
      <c r="G38" s="165">
        <f>ROUND(G91*Содержание!$H$8*(1+$H$14)*(1-$H$15)*(1-$H$16),0)</f>
        <v>274699</v>
      </c>
      <c r="H38" s="165">
        <f>ROUND(H91*Содержание!$H$8*(1+$H$14)*(1-$H$15)*(1-$H$16),0)</f>
        <v>279689</v>
      </c>
      <c r="I38" s="165">
        <f>ROUND(I91*Содержание!$H$8*(1+$H$14)*(1-$H$15)*(1-$H$16),0)</f>
        <v>293352</v>
      </c>
      <c r="J38" s="165">
        <f>ROUND(J91*Содержание!$H$8*(1+$H$14)*(1-$H$15)*(1-$H$16),0)</f>
        <v>309156</v>
      </c>
      <c r="K38" s="165">
        <f>ROUND(K91*Содержание!$H$8*(1+$H$14)*(1-$H$15)*(1-$H$16),0)</f>
        <v>315808</v>
      </c>
      <c r="L38" s="165">
        <f>ROUND(L91*Содержание!$H$8*(1+$H$14)*(1-$H$15)*(1-$H$16),0)</f>
        <v>322105</v>
      </c>
      <c r="M38" s="165">
        <f>ROUND(M91*Содержание!$H$8*(1+$H$14)*(1-$H$15)*(1-$H$16),0)</f>
        <v>338263</v>
      </c>
      <c r="N38" s="165">
        <f>ROUND(N91*Содержание!$H$8*(1+$H$14)*(1-$H$15)*(1-$H$16),0)</f>
        <v>348839</v>
      </c>
      <c r="O38" s="165">
        <f>ROUND(O91*Содержание!$H$8*(1+$H$14)*(1-$H$15)*(1-$H$16),0)</f>
        <v>368681</v>
      </c>
      <c r="P38" s="165">
        <f>ROUND(P91*Содержание!$H$8*(1+$H$14)*(1-$H$15)*(1-$H$16),0)</f>
        <v>374740</v>
      </c>
      <c r="Q38" s="165">
        <f>ROUND(Q91*Содержание!$H$8*(1+$H$14)*(1-$H$15)*(1-$H$16),0)</f>
        <v>381156</v>
      </c>
      <c r="R38" s="165">
        <f>ROUND(R91*Содержание!$H$8*(1+$H$14)*(1-$H$15)*(1-$H$16),0)</f>
        <v>400879</v>
      </c>
      <c r="S38" s="165">
        <f>ROUND(S91*Содержание!$H$8*(1+$H$14)*(1-$H$15)*(1-$H$16),0)</f>
        <v>407653</v>
      </c>
      <c r="T38" s="165">
        <f>ROUND(T91*Содержание!$H$8*(1+$H$14)*(1-$H$15)*(1-$H$16),0)</f>
        <v>413832</v>
      </c>
      <c r="U38" s="165">
        <f>ROUND(U91*Содержание!$H$8*(1+$H$14)*(1-$H$15)*(1-$H$16),0)</f>
        <v>432959</v>
      </c>
      <c r="V38" s="165">
        <f>ROUND(V91*Содержание!$H$8*(1+$H$14)*(1-$H$15)*(1-$H$16),0)</f>
        <v>439018</v>
      </c>
      <c r="W38" s="165">
        <f>ROUND(W91*Содержание!$H$8*(1+$H$14)*(1-$H$15)*(1-$H$16),0)</f>
        <v>457079</v>
      </c>
      <c r="X38" s="165">
        <f>ROUND(X91*Содержание!$H$8*(1+$H$14)*(1-$H$15)*(1-$H$16),0)</f>
        <v>463612</v>
      </c>
      <c r="Y38" s="165">
        <f>ROUND(Y91*Содержание!$H$8*(1+$H$14)*(1-$H$15)*(1-$H$16),0)</f>
        <v>470269</v>
      </c>
      <c r="Z38" s="165">
        <f>ROUND(Z91*Содержание!$H$8*(1+$H$14)*(1-$H$15)*(1-$H$16),0)</f>
        <v>471694</v>
      </c>
      <c r="AA38" s="165">
        <f>ROUND(AA91*Содержание!$H$8*(1+$H$14)*(1-$H$15)*(1-$H$16),0)</f>
        <v>473475</v>
      </c>
      <c r="AB38" s="165">
        <f>ROUND(AB91*Содержание!$H$8*(1+$H$14)*(1-$H$15)*(1-$H$16),0)</f>
        <v>491418</v>
      </c>
      <c r="AC38" s="165">
        <f>ROUND(AC91*Содержание!$H$8*(1+$H$14)*(1-$H$15)*(1-$H$16),0)</f>
        <v>494506</v>
      </c>
      <c r="AD38" s="165">
        <f>ROUND(AD91*Содержание!$H$8*(1+$H$14)*(1-$H$15)*(1-$H$16),0)</f>
        <v>497239</v>
      </c>
      <c r="AE38" s="165">
        <f>ROUND(AE91*Содержание!$H$8*(1+$H$14)*(1-$H$15)*(1-$H$16),0)</f>
        <v>549637</v>
      </c>
      <c r="AF38" s="165">
        <f>ROUND(AF91*Содержание!$H$8*(1+$H$14)*(1-$H$15)*(1-$H$16),0)</f>
        <v>565083</v>
      </c>
      <c r="AG38" s="165">
        <f>ROUND(AG91*Содержание!$H$8*(1+$H$14)*(1-$H$15)*(1-$H$16),0)</f>
        <v>570666</v>
      </c>
      <c r="AH38" s="165">
        <f>ROUND(AH91*Содержание!$H$8*(1+$H$14)*(1-$H$15)*(1-$H$16),0)</f>
        <v>606190</v>
      </c>
      <c r="AI38" s="165">
        <f>ROUND(AI91*Содержание!$H$8*(1+$H$14)*(1-$H$15)*(1-$H$16),0)</f>
        <v>619619</v>
      </c>
      <c r="AJ38" s="165">
        <f>ROUND(AJ91*Содержание!$H$8*(1+$H$14)*(1-$H$15)*(1-$H$16),0)</f>
        <v>633873</v>
      </c>
      <c r="AK38" s="165">
        <f>ROUND(AK91*Содержание!$H$8*(1+$H$14)*(1-$H$15)*(1-$H$16),0)</f>
        <v>644211</v>
      </c>
      <c r="AL38" s="165">
        <f>ROUND(AL91*Содержание!$H$8*(1+$H$14)*(1-$H$15)*(1-$H$16),0)</f>
        <v>657637</v>
      </c>
      <c r="AM38" s="165">
        <f>ROUND(AM91*Содержание!$H$8*(1+$H$14)*(1-$H$15)*(1-$H$16),0)</f>
        <v>672846</v>
      </c>
      <c r="AN38" s="165">
        <f>ROUND(AN91*Содержание!$H$8*(1+$H$14)*(1-$H$15)*(1-$H$16),0)</f>
        <v>674035</v>
      </c>
      <c r="AO38" s="165">
        <f>ROUND(AO91*Содержание!$H$8*(1+$H$14)*(1-$H$15)*(1-$H$16),0)</f>
        <v>675460</v>
      </c>
      <c r="AP38" s="70"/>
      <c r="AQ38" s="109" t="s">
        <v>275</v>
      </c>
      <c r="AR38" s="13"/>
      <c r="AS38" s="93"/>
      <c r="AT38" s="93"/>
      <c r="AU38" s="93"/>
      <c r="AV38" s="109" t="s">
        <v>277</v>
      </c>
      <c r="AW38" s="93"/>
      <c r="AX38" s="93"/>
      <c r="AY38" s="93"/>
      <c r="AZ38" s="93"/>
    </row>
    <row r="39" spans="1:52">
      <c r="A39" s="45">
        <v>4125</v>
      </c>
      <c r="B39" s="165">
        <f>ROUND(B92*Содержание!$H$8*(1+$H$14)*(1-$H$15)*(1-$H$16),0)</f>
        <v>223014</v>
      </c>
      <c r="C39" s="165">
        <f>ROUND(C92*Содержание!$H$8*(1+$H$14)*(1-$H$15)*(1-$H$16),0)</f>
        <v>235967</v>
      </c>
      <c r="D39" s="165">
        <f>ROUND(D92*Содержание!$H$8*(1+$H$14)*(1-$H$15)*(1-$H$16),0)</f>
        <v>241907</v>
      </c>
      <c r="E39" s="165">
        <f>ROUND(E92*Содержание!$H$8*(1+$H$14)*(1-$H$15)*(1-$H$16),0)</f>
        <v>255569</v>
      </c>
      <c r="F39" s="165">
        <f>ROUND(F92*Содержание!$H$8*(1+$H$14)*(1-$H$15)*(1-$H$16),0)</f>
        <v>266382</v>
      </c>
      <c r="G39" s="165">
        <f>ROUND(G92*Содержание!$H$8*(1+$H$14)*(1-$H$15)*(1-$H$16),0)</f>
        <v>285154</v>
      </c>
      <c r="H39" s="165">
        <f>ROUND(H92*Содержание!$H$8*(1+$H$14)*(1-$H$15)*(1-$H$16),0)</f>
        <v>291450</v>
      </c>
      <c r="I39" s="165">
        <f>ROUND(I92*Содержание!$H$8*(1+$H$14)*(1-$H$15)*(1-$H$16),0)</f>
        <v>306422</v>
      </c>
      <c r="J39" s="165">
        <f>ROUND(J92*Содержание!$H$8*(1+$H$14)*(1-$H$15)*(1-$H$16),0)</f>
        <v>322343</v>
      </c>
      <c r="K39" s="165">
        <f>ROUND(K92*Содержание!$H$8*(1+$H$14)*(1-$H$15)*(1-$H$16),0)</f>
        <v>327691</v>
      </c>
      <c r="L39" s="165">
        <f>ROUND(L92*Содержание!$H$8*(1+$H$14)*(1-$H$15)*(1-$H$16),0)</f>
        <v>333868</v>
      </c>
      <c r="M39" s="165">
        <f>ROUND(M92*Содержание!$H$8*(1+$H$14)*(1-$H$15)*(1-$H$16),0)</f>
        <v>350979</v>
      </c>
      <c r="N39" s="165">
        <f>ROUND(N92*Содержание!$H$8*(1+$H$14)*(1-$H$15)*(1-$H$16),0)</f>
        <v>359888</v>
      </c>
      <c r="O39" s="165">
        <f>ROUND(O92*Содержание!$H$8*(1+$H$14)*(1-$H$15)*(1-$H$16),0)</f>
        <v>372009</v>
      </c>
      <c r="P39" s="165">
        <f>ROUND(P92*Содержание!$H$8*(1+$H$14)*(1-$H$15)*(1-$H$16),0)</f>
        <v>387453</v>
      </c>
      <c r="Q39" s="165">
        <f>ROUND(Q92*Содержание!$H$8*(1+$H$14)*(1-$H$15)*(1-$H$16),0)</f>
        <v>395058</v>
      </c>
      <c r="R39" s="165">
        <f>ROUND(R92*Содержание!$H$8*(1+$H$14)*(1-$H$15)*(1-$H$16),0)</f>
        <v>416921</v>
      </c>
      <c r="S39" s="165">
        <f>ROUND(S92*Содержание!$H$8*(1+$H$14)*(1-$H$15)*(1-$H$16),0)</f>
        <v>424047</v>
      </c>
      <c r="T39" s="165">
        <f>ROUND(T92*Содержание!$H$8*(1+$H$14)*(1-$H$15)*(1-$H$16),0)</f>
        <v>430109</v>
      </c>
      <c r="U39" s="165">
        <f>ROUND(U92*Содержание!$H$8*(1+$H$14)*(1-$H$15)*(1-$H$16),0)</f>
        <v>448286</v>
      </c>
      <c r="V39" s="165">
        <f>ROUND(V92*Содержание!$H$8*(1+$H$14)*(1-$H$15)*(1-$H$16),0)</f>
        <v>454229</v>
      </c>
      <c r="W39" s="165">
        <f>ROUND(W92*Содержание!$H$8*(1+$H$14)*(1-$H$15)*(1-$H$16),0)</f>
        <v>463971</v>
      </c>
      <c r="X39" s="165">
        <f>ROUND(X92*Содержание!$H$8*(1+$H$14)*(1-$H$15)*(1-$H$16),0)</f>
        <v>480130</v>
      </c>
      <c r="Y39" s="165">
        <f>ROUND(Y92*Содержание!$H$8*(1+$H$14)*(1-$H$15)*(1-$H$16),0)</f>
        <v>486545</v>
      </c>
      <c r="Z39" s="165">
        <f>ROUND(Z92*Содержание!$H$8*(1+$H$14)*(1-$H$15)*(1-$H$16),0)</f>
        <v>487734</v>
      </c>
      <c r="AA39" s="165">
        <f>ROUND(AA92*Содержание!$H$8*(1+$H$14)*(1-$H$15)*(1-$H$16),0)</f>
        <v>489988</v>
      </c>
      <c r="AB39" s="165">
        <f>ROUND(AB92*Содержание!$H$8*(1+$H$14)*(1-$H$15)*(1-$H$16),0)</f>
        <v>491533</v>
      </c>
      <c r="AC39" s="165">
        <f>ROUND(AC92*Содержание!$H$8*(1+$H$14)*(1-$H$15)*(1-$H$16),0)</f>
        <v>499021</v>
      </c>
      <c r="AD39" s="165">
        <f>ROUND(AD92*Содержание!$H$8*(1+$H$14)*(1-$H$15)*(1-$H$16),0)</f>
        <v>539299</v>
      </c>
      <c r="AE39" s="165">
        <f>ROUND(AE92*Содержание!$H$8*(1+$H$14)*(1-$H$15)*(1-$H$16),0)</f>
        <v>566387</v>
      </c>
      <c r="AF39" s="165">
        <f>ROUND(AF92*Содержание!$H$8*(1+$H$14)*(1-$H$15)*(1-$H$16),0)</f>
        <v>571498</v>
      </c>
      <c r="AG39" s="165">
        <f>ROUND(AG92*Содержание!$H$8*(1+$H$14)*(1-$H$15)*(1-$H$16),0)</f>
        <v>577201</v>
      </c>
      <c r="AH39" s="165">
        <f>ROUND(AH92*Содержание!$H$8*(1+$H$14)*(1-$H$15)*(1-$H$16),0)</f>
        <v>621043</v>
      </c>
      <c r="AI39" s="165">
        <f>ROUND(AI92*Содержание!$H$8*(1+$H$14)*(1-$H$15)*(1-$H$16),0)</f>
        <v>622230</v>
      </c>
      <c r="AJ39" s="165">
        <f>ROUND(AJ92*Содержание!$H$8*(1+$H$14)*(1-$H$15)*(1-$H$16),0)</f>
        <v>634350</v>
      </c>
      <c r="AK39" s="165">
        <f>ROUND(AK92*Содержание!$H$8*(1+$H$14)*(1-$H$15)*(1-$H$16),0)</f>
        <v>652170</v>
      </c>
      <c r="AL39" s="165">
        <f>ROUND(AL92*Содержание!$H$8*(1+$H$14)*(1-$H$15)*(1-$H$16),0)</f>
        <v>658351</v>
      </c>
      <c r="AM39" s="165">
        <f>ROUND(AM92*Содержание!$H$8*(1+$H$14)*(1-$H$15)*(1-$H$16),0)</f>
        <v>673203</v>
      </c>
      <c r="AN39" s="165">
        <f>ROUND(AN92*Содержание!$H$8*(1+$H$14)*(1-$H$15)*(1-$H$16),0)</f>
        <v>674153</v>
      </c>
      <c r="AO39" s="165">
        <f>ROUND(AO92*Содержание!$H$8*(1+$H$14)*(1-$H$15)*(1-$H$16),0)</f>
        <v>705994</v>
      </c>
      <c r="AP39" s="70"/>
      <c r="AQ39" s="13"/>
      <c r="AR39" s="13"/>
      <c r="AS39" s="93"/>
      <c r="AT39" s="93"/>
      <c r="AU39" s="93"/>
      <c r="AV39" s="93"/>
      <c r="AW39" s="93"/>
      <c r="AX39" s="93"/>
      <c r="AY39" s="93"/>
      <c r="AZ39" s="93"/>
    </row>
    <row r="40" spans="1:52">
      <c r="A40" s="45">
        <v>4250</v>
      </c>
      <c r="B40" s="165">
        <f>ROUND(B93*Содержание!$H$8*(1+$H$14)*(1-$H$15)*(1-$H$16),0)</f>
        <v>227650</v>
      </c>
      <c r="C40" s="165">
        <f>ROUND(C93*Содержание!$H$8*(1+$H$14)*(1-$H$15)*(1-$H$16),0)</f>
        <v>239410</v>
      </c>
      <c r="D40" s="165">
        <f>ROUND(D93*Содержание!$H$8*(1+$H$14)*(1-$H$15)*(1-$H$16),0)</f>
        <v>244639</v>
      </c>
      <c r="E40" s="165">
        <f>ROUND(E93*Содержание!$H$8*(1+$H$14)*(1-$H$15)*(1-$H$16),0)</f>
        <v>265787</v>
      </c>
      <c r="F40" s="165">
        <f>ROUND(F93*Содержание!$H$8*(1+$H$14)*(1-$H$15)*(1-$H$16),0)</f>
        <v>277550</v>
      </c>
      <c r="G40" s="165">
        <f>ROUND(G93*Содержание!$H$8*(1+$H$14)*(1-$H$15)*(1-$H$16),0)</f>
        <v>282422</v>
      </c>
      <c r="H40" s="165">
        <f>ROUND(H93*Содержание!$H$8*(1+$H$14)*(1-$H$15)*(1-$H$16),0)</f>
        <v>294541</v>
      </c>
      <c r="I40" s="165">
        <f>ROUND(I93*Содержание!$H$8*(1+$H$14)*(1-$H$15)*(1-$H$16),0)</f>
        <v>309748</v>
      </c>
      <c r="J40" s="165">
        <f>ROUND(J93*Содержание!$H$8*(1+$H$14)*(1-$H$15)*(1-$H$16),0)</f>
        <v>325790</v>
      </c>
      <c r="K40" s="165">
        <f>ROUND(K93*Содержание!$H$8*(1+$H$14)*(1-$H$15)*(1-$H$16),0)</f>
        <v>331613</v>
      </c>
      <c r="L40" s="165">
        <f>ROUND(L93*Содержание!$H$8*(1+$H$14)*(1-$H$15)*(1-$H$16),0)</f>
        <v>338146</v>
      </c>
      <c r="M40" s="165">
        <f>ROUND(M93*Содержание!$H$8*(1+$H$14)*(1-$H$15)*(1-$H$16),0)</f>
        <v>354781</v>
      </c>
      <c r="N40" s="165">
        <f>ROUND(N93*Содержание!$H$8*(1+$H$14)*(1-$H$15)*(1-$H$16),0)</f>
        <v>364403</v>
      </c>
      <c r="O40" s="165">
        <f>ROUND(O93*Содержание!$H$8*(1+$H$14)*(1-$H$15)*(1-$H$16),0)</f>
        <v>383177</v>
      </c>
      <c r="P40" s="165">
        <f>ROUND(P93*Содержание!$H$8*(1+$H$14)*(1-$H$15)*(1-$H$16),0)</f>
        <v>391019</v>
      </c>
      <c r="Q40" s="165">
        <f>ROUND(Q93*Содержание!$H$8*(1+$H$14)*(1-$H$15)*(1-$H$16),0)</f>
        <v>398385</v>
      </c>
      <c r="R40" s="165">
        <f>ROUND(R93*Содержание!$H$8*(1+$H$14)*(1-$H$15)*(1-$H$16),0)</f>
        <v>420248</v>
      </c>
      <c r="S40" s="165">
        <f>ROUND(S93*Содержание!$H$8*(1+$H$14)*(1-$H$15)*(1-$H$16),0)</f>
        <v>427612</v>
      </c>
      <c r="T40" s="165">
        <f>ROUND(T93*Содержание!$H$8*(1+$H$14)*(1-$H$15)*(1-$H$16),0)</f>
        <v>433909</v>
      </c>
      <c r="U40" s="165">
        <f>ROUND(U93*Содержание!$H$8*(1+$H$14)*(1-$H$15)*(1-$H$16),0)</f>
        <v>454229</v>
      </c>
      <c r="V40" s="165">
        <f>ROUND(V93*Содержание!$H$8*(1+$H$14)*(1-$H$15)*(1-$H$16),0)</f>
        <v>459811</v>
      </c>
      <c r="W40" s="165">
        <f>ROUND(W93*Содержание!$H$8*(1+$H$14)*(1-$H$15)*(1-$H$16),0)</f>
        <v>479177</v>
      </c>
      <c r="X40" s="165">
        <f>ROUND(X93*Содержание!$H$8*(1+$H$14)*(1-$H$15)*(1-$H$16),0)</f>
        <v>485475</v>
      </c>
      <c r="Y40" s="165">
        <f>ROUND(Y93*Содержание!$H$8*(1+$H$14)*(1-$H$15)*(1-$H$16),0)</f>
        <v>492129</v>
      </c>
      <c r="Z40" s="165">
        <f>ROUND(Z93*Содержание!$H$8*(1+$H$14)*(1-$H$15)*(1-$H$16),0)</f>
        <v>494506</v>
      </c>
      <c r="AA40" s="165">
        <f>ROUND(AA93*Содержание!$H$8*(1+$H$14)*(1-$H$15)*(1-$H$16),0)</f>
        <v>496644</v>
      </c>
      <c r="AB40" s="165">
        <f>ROUND(AB93*Содержание!$H$8*(1+$H$14)*(1-$H$15)*(1-$H$16),0)</f>
        <v>501870</v>
      </c>
      <c r="AC40" s="165">
        <f>ROUND(AC93*Содержание!$H$8*(1+$H$14)*(1-$H$15)*(1-$H$16),0)</f>
        <v>540963</v>
      </c>
      <c r="AD40" s="165">
        <f>ROUND(AD93*Содержание!$H$8*(1+$H$14)*(1-$H$15)*(1-$H$16),0)</f>
        <v>566746</v>
      </c>
      <c r="AE40" s="165">
        <f>ROUND(AE93*Содержание!$H$8*(1+$H$14)*(1-$H$15)*(1-$H$16),0)</f>
        <v>574348</v>
      </c>
      <c r="AF40" s="165">
        <f>ROUND(AF93*Содержание!$H$8*(1+$H$14)*(1-$H$15)*(1-$H$16),0)</f>
        <v>603220</v>
      </c>
      <c r="AG40" s="165">
        <f>ROUND(AG93*Содержание!$H$8*(1+$H$14)*(1-$H$15)*(1-$H$16),0)</f>
        <v>609044</v>
      </c>
      <c r="AH40" s="165">
        <f>ROUND(AH93*Содержание!$H$8*(1+$H$14)*(1-$H$15)*(1-$H$16),0)</f>
        <v>621995</v>
      </c>
      <c r="AI40" s="165">
        <f>ROUND(AI93*Содержание!$H$8*(1+$H$14)*(1-$H$15)*(1-$H$16),0)</f>
        <v>635300</v>
      </c>
      <c r="AJ40" s="165">
        <f>ROUND(AJ93*Содержание!$H$8*(1+$H$14)*(1-$H$15)*(1-$H$16),0)</f>
        <v>642071</v>
      </c>
      <c r="AK40" s="165">
        <f>ROUND(AK93*Содержание!$H$8*(1+$H$14)*(1-$H$15)*(1-$H$16),0)</f>
        <v>659656</v>
      </c>
      <c r="AL40" s="165">
        <f>ROUND(AL93*Содержание!$H$8*(1+$H$14)*(1-$H$15)*(1-$H$16),0)</f>
        <v>668211</v>
      </c>
      <c r="AM40" s="165">
        <f>ROUND(AM93*Содержание!$H$8*(1+$H$14)*(1-$H$15)*(1-$H$16),0)</f>
        <v>674035</v>
      </c>
      <c r="AN40" s="165">
        <f>ROUND(AN93*Содержание!$H$8*(1+$H$14)*(1-$H$15)*(1-$H$16),0)</f>
        <v>708609</v>
      </c>
      <c r="AO40" s="165">
        <f>ROUND(AO93*Содержание!$H$8*(1+$H$14)*(1-$H$15)*(1-$H$16),0)</f>
        <v>708967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45">
        <v>4375</v>
      </c>
      <c r="B41" s="165">
        <f>ROUND(B94*Содержание!$H$8*(1+$H$14)*(1-$H$15)*(1-$H$16),0)</f>
        <v>233233</v>
      </c>
      <c r="C41" s="165">
        <f>ROUND(C94*Содержание!$H$8*(1+$H$14)*(1-$H$15)*(1-$H$16),0)</f>
        <v>241907</v>
      </c>
      <c r="D41" s="165">
        <f>ROUND(D94*Содержание!$H$8*(1+$H$14)*(1-$H$15)*(1-$H$16),0)</f>
        <v>246779</v>
      </c>
      <c r="E41" s="165">
        <f>ROUND(E94*Содержание!$H$8*(1+$H$14)*(1-$H$15)*(1-$H$16),0)</f>
        <v>267452</v>
      </c>
      <c r="F41" s="165">
        <f>ROUND(F94*Содержание!$H$8*(1+$H$14)*(1-$H$15)*(1-$H$16),0)</f>
        <v>279569</v>
      </c>
      <c r="G41" s="165">
        <f>ROUND(G94*Содержание!$H$8*(1+$H$14)*(1-$H$15)*(1-$H$16),0)</f>
        <v>290145</v>
      </c>
      <c r="H41" s="165">
        <f>ROUND(H94*Содержание!$H$8*(1+$H$14)*(1-$H$15)*(1-$H$16),0)</f>
        <v>297273</v>
      </c>
      <c r="I41" s="165">
        <f>ROUND(I94*Содержание!$H$8*(1+$H$14)*(1-$H$15)*(1-$H$16),0)</f>
        <v>313550</v>
      </c>
      <c r="J41" s="165">
        <f>ROUND(J94*Содержание!$H$8*(1+$H$14)*(1-$H$15)*(1-$H$16),0)</f>
        <v>329473</v>
      </c>
      <c r="K41" s="165">
        <f>ROUND(K94*Содержание!$H$8*(1+$H$14)*(1-$H$15)*(1-$H$16),0)</f>
        <v>335293</v>
      </c>
      <c r="L41" s="165">
        <f>ROUND(L94*Содержание!$H$8*(1+$H$14)*(1-$H$15)*(1-$H$16),0)</f>
        <v>342542</v>
      </c>
      <c r="M41" s="165">
        <f>ROUND(M94*Содержание!$H$8*(1+$H$14)*(1-$H$15)*(1-$H$16),0)</f>
        <v>359413</v>
      </c>
      <c r="N41" s="165">
        <f>ROUND(N94*Содержание!$H$8*(1+$H$14)*(1-$H$15)*(1-$H$16),0)</f>
        <v>368919</v>
      </c>
      <c r="O41" s="165">
        <f>ROUND(O94*Содержание!$H$8*(1+$H$14)*(1-$H$15)*(1-$H$16),0)</f>
        <v>388167</v>
      </c>
      <c r="P41" s="165">
        <f>ROUND(P94*Содержание!$H$8*(1+$H$14)*(1-$H$15)*(1-$H$16),0)</f>
        <v>396009</v>
      </c>
      <c r="Q41" s="165">
        <f>ROUND(Q94*Содержание!$H$8*(1+$H$14)*(1-$H$15)*(1-$H$16),0)</f>
        <v>419294</v>
      </c>
      <c r="R41" s="165">
        <f>ROUND(R94*Содержание!$H$8*(1+$H$14)*(1-$H$15)*(1-$H$16),0)</f>
        <v>424642</v>
      </c>
      <c r="S41" s="165">
        <f>ROUND(S94*Содержание!$H$8*(1+$H$14)*(1-$H$15)*(1-$H$16),0)</f>
        <v>432722</v>
      </c>
      <c r="T41" s="165">
        <f>ROUND(T94*Содержание!$H$8*(1+$H$14)*(1-$H$15)*(1-$H$16),0)</f>
        <v>439493</v>
      </c>
      <c r="U41" s="165">
        <f>ROUND(U94*Содержание!$H$8*(1+$H$14)*(1-$H$15)*(1-$H$16),0)</f>
        <v>459574</v>
      </c>
      <c r="V41" s="165">
        <f>ROUND(V94*Содержание!$H$8*(1+$H$14)*(1-$H$15)*(1-$H$16),0)</f>
        <v>465632</v>
      </c>
      <c r="W41" s="165">
        <f>ROUND(W94*Содержание!$H$8*(1+$H$14)*(1-$H$15)*(1-$H$16),0)</f>
        <v>474427</v>
      </c>
      <c r="X41" s="165">
        <f>ROUND(X94*Содержание!$H$8*(1+$H$14)*(1-$H$15)*(1-$H$16),0)</f>
        <v>481317</v>
      </c>
      <c r="Y41" s="165">
        <f>ROUND(Y94*Содержание!$H$8*(1+$H$14)*(1-$H$15)*(1-$H$16),0)</f>
        <v>512804</v>
      </c>
      <c r="Z41" s="165">
        <f>ROUND(Z94*Содержание!$H$8*(1+$H$14)*(1-$H$15)*(1-$H$16),0)</f>
        <v>507694</v>
      </c>
      <c r="AA41" s="165">
        <f>ROUND(AA94*Содержание!$H$8*(1+$H$14)*(1-$H$15)*(1-$H$16),0)</f>
        <v>513754</v>
      </c>
      <c r="AB41" s="165">
        <f>ROUND(AB94*Содержание!$H$8*(1+$H$14)*(1-$H$15)*(1-$H$16),0)</f>
        <v>541200</v>
      </c>
      <c r="AC41" s="165">
        <f>ROUND(AC94*Содержание!$H$8*(1+$H$14)*(1-$H$15)*(1-$H$16),0)</f>
        <v>569358</v>
      </c>
      <c r="AD41" s="165">
        <f>ROUND(AD94*Содержание!$H$8*(1+$H$14)*(1-$H$15)*(1-$H$16),0)</f>
        <v>575536</v>
      </c>
      <c r="AE41" s="165">
        <f>ROUND(AE94*Содержание!$H$8*(1+$H$14)*(1-$H$15)*(1-$H$16),0)</f>
        <v>606784</v>
      </c>
      <c r="AF41" s="165">
        <f>ROUND(AF94*Содержание!$H$8*(1+$H$14)*(1-$H$15)*(1-$H$16),0)</f>
        <v>610469</v>
      </c>
      <c r="AG41" s="165">
        <f>ROUND(AG94*Содержание!$H$8*(1+$H$14)*(1-$H$15)*(1-$H$16),0)</f>
        <v>617955</v>
      </c>
      <c r="AH41" s="165">
        <f>ROUND(AH94*Содержание!$H$8*(1+$H$14)*(1-$H$15)*(1-$H$16),0)</f>
        <v>657637</v>
      </c>
      <c r="AI41" s="165">
        <f>ROUND(AI94*Содержание!$H$8*(1+$H$14)*(1-$H$15)*(1-$H$16),0)</f>
        <v>658469</v>
      </c>
      <c r="AJ41" s="165">
        <f>ROUND(AJ94*Содержание!$H$8*(1+$H$14)*(1-$H$15)*(1-$H$16),0)</f>
        <v>659656</v>
      </c>
      <c r="AK41" s="165">
        <f>ROUND(AK94*Содержание!$H$8*(1+$H$14)*(1-$H$15)*(1-$H$16),0)</f>
        <v>667619</v>
      </c>
      <c r="AL41" s="165">
        <f>ROUND(AL94*Содержание!$H$8*(1+$H$14)*(1-$H$15)*(1-$H$16),0)</f>
        <v>675698</v>
      </c>
      <c r="AM41" s="165">
        <f>ROUND(AM94*Содержание!$H$8*(1+$H$14)*(1-$H$15)*(1-$H$16),0)</f>
        <v>703145</v>
      </c>
      <c r="AN41" s="165">
        <f>ROUND(AN94*Содержание!$H$8*(1+$H$14)*(1-$H$15)*(1-$H$16),0)</f>
        <v>708847</v>
      </c>
      <c r="AO41" s="165">
        <f>ROUND(AO94*Содержание!$H$8*(1+$H$14)*(1-$H$15)*(1-$H$16),0)</f>
        <v>709795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45">
        <v>4500</v>
      </c>
      <c r="B42" s="165">
        <f>ROUND(B95*Содержание!$H$8*(1+$H$14)*(1-$H$15)*(1-$H$16),0)</f>
        <v>237985</v>
      </c>
      <c r="C42" s="165">
        <f>ROUND(C95*Содержание!$H$8*(1+$H$14)*(1-$H$15)*(1-$H$16),0)</f>
        <v>258303</v>
      </c>
      <c r="D42" s="165">
        <f>ROUND(D95*Содержание!$H$8*(1+$H$14)*(1-$H$15)*(1-$H$16),0)</f>
        <v>265313</v>
      </c>
      <c r="E42" s="165">
        <f>ROUND(E95*Содержание!$H$8*(1+$H$14)*(1-$H$15)*(1-$H$16),0)</f>
        <v>280045</v>
      </c>
      <c r="F42" s="165">
        <f>ROUND(F95*Содержание!$H$8*(1+$H$14)*(1-$H$15)*(1-$H$16),0)</f>
        <v>293352</v>
      </c>
      <c r="G42" s="165">
        <f>ROUND(G95*Содержание!$H$8*(1+$H$14)*(1-$H$15)*(1-$H$16),0)</f>
        <v>307849</v>
      </c>
      <c r="H42" s="165">
        <f>ROUND(H95*Содержание!$H$8*(1+$H$14)*(1-$H$15)*(1-$H$16),0)</f>
        <v>319847</v>
      </c>
      <c r="I42" s="165">
        <f>ROUND(I95*Содержание!$H$8*(1+$H$14)*(1-$H$15)*(1-$H$16),0)</f>
        <v>336244</v>
      </c>
      <c r="J42" s="165">
        <f>ROUND(J95*Содержание!$H$8*(1+$H$14)*(1-$H$15)*(1-$H$16),0)</f>
        <v>343849</v>
      </c>
      <c r="K42" s="165">
        <f>ROUND(K95*Содержание!$H$8*(1+$H$14)*(1-$H$15)*(1-$H$16),0)</f>
        <v>350622</v>
      </c>
      <c r="L42" s="165">
        <f>ROUND(L95*Содержание!$H$8*(1+$H$14)*(1-$H$15)*(1-$H$16),0)</f>
        <v>357988</v>
      </c>
      <c r="M42" s="165">
        <f>ROUND(M95*Содержание!$H$8*(1+$H$14)*(1-$H$15)*(1-$H$16),0)</f>
        <v>376048</v>
      </c>
      <c r="N42" s="165">
        <f>ROUND(N95*Содержание!$H$8*(1+$H$14)*(1-$H$15)*(1-$H$16),0)</f>
        <v>387098</v>
      </c>
      <c r="O42" s="165">
        <f>ROUND(O95*Содержание!$H$8*(1+$H$14)*(1-$H$15)*(1-$H$16),0)</f>
        <v>408721</v>
      </c>
      <c r="P42" s="165">
        <f>ROUND(P95*Содержание!$H$8*(1+$H$14)*(1-$H$15)*(1-$H$16),0)</f>
        <v>415377</v>
      </c>
      <c r="Q42" s="165">
        <f>ROUND(Q95*Содержание!$H$8*(1+$H$14)*(1-$H$15)*(1-$H$16),0)</f>
        <v>426899</v>
      </c>
      <c r="R42" s="165">
        <f>ROUND(R95*Содержание!$H$8*(1+$H$14)*(1-$H$15)*(1-$H$16),0)</f>
        <v>450664</v>
      </c>
      <c r="S42" s="165">
        <f>ROUND(S95*Содержание!$H$8*(1+$H$14)*(1-$H$15)*(1-$H$16),0)</f>
        <v>458742</v>
      </c>
      <c r="T42" s="165">
        <f>ROUND(T95*Содержание!$H$8*(1+$H$14)*(1-$H$15)*(1-$H$16),0)</f>
        <v>466110</v>
      </c>
      <c r="U42" s="165">
        <f>ROUND(U95*Содержание!$H$8*(1+$H$14)*(1-$H$15)*(1-$H$16),0)</f>
        <v>487853</v>
      </c>
      <c r="V42" s="165">
        <f>ROUND(V95*Содержание!$H$8*(1+$H$14)*(1-$H$15)*(1-$H$16),0)</f>
        <v>504486</v>
      </c>
      <c r="W42" s="165">
        <f>ROUND(W95*Содержание!$H$8*(1+$H$14)*(1-$H$15)*(1-$H$16),0)</f>
        <v>515893</v>
      </c>
      <c r="X42" s="165">
        <f>ROUND(X95*Содержание!$H$8*(1+$H$14)*(1-$H$15)*(1-$H$16),0)</f>
        <v>522428</v>
      </c>
      <c r="Y42" s="165">
        <f>ROUND(Y95*Содержание!$H$8*(1+$H$14)*(1-$H$15)*(1-$H$16),0)</f>
        <v>539892</v>
      </c>
      <c r="Z42" s="165">
        <f>ROUND(Z95*Содержание!$H$8*(1+$H$14)*(1-$H$15)*(1-$H$16),0)</f>
        <v>560329</v>
      </c>
      <c r="AA42" s="165">
        <f>ROUND(AA95*Содержание!$H$8*(1+$H$14)*(1-$H$15)*(1-$H$16),0)</f>
        <v>578746</v>
      </c>
      <c r="AB42" s="165">
        <f>ROUND(AB95*Содержание!$H$8*(1+$H$14)*(1-$H$15)*(1-$H$16),0)</f>
        <v>608211</v>
      </c>
      <c r="AC42" s="165">
        <f>ROUND(AC95*Содержание!$H$8*(1+$H$14)*(1-$H$15)*(1-$H$16),0)</f>
        <v>614271</v>
      </c>
      <c r="AD42" s="165">
        <f>ROUND(AD95*Содержание!$H$8*(1+$H$14)*(1-$H$15)*(1-$H$16),0)</f>
        <v>623062</v>
      </c>
      <c r="AE42" s="165">
        <f>ROUND(AE95*Содержание!$H$8*(1+$H$14)*(1-$H$15)*(1-$H$16),0)</f>
        <v>630547</v>
      </c>
      <c r="AF42" s="165">
        <f>ROUND(AF95*Содержание!$H$8*(1+$H$14)*(1-$H$15)*(1-$H$16),0)</f>
        <v>634587</v>
      </c>
      <c r="AG42" s="165">
        <f>ROUND(AG95*Содержание!$H$8*(1+$H$14)*(1-$H$15)*(1-$H$16),0)</f>
        <v>654074</v>
      </c>
      <c r="AH42" s="165">
        <f>ROUND(AH95*Содержание!$H$8*(1+$H$14)*(1-$H$15)*(1-$H$16),0)</f>
        <v>667973</v>
      </c>
      <c r="AI42" s="165">
        <f>ROUND(AI95*Содержание!$H$8*(1+$H$14)*(1-$H$15)*(1-$H$16),0)</f>
        <v>669519</v>
      </c>
      <c r="AJ42" s="165">
        <f>ROUND(AJ95*Содержание!$H$8*(1+$H$14)*(1-$H$15)*(1-$H$16),0)</f>
        <v>710747</v>
      </c>
      <c r="AK42" s="165">
        <f>ROUND(AK95*Содержание!$H$8*(1+$H$14)*(1-$H$15)*(1-$H$16),0)</f>
        <v>711817</v>
      </c>
      <c r="AL42" s="165">
        <f>ROUND(AL95*Содержание!$H$8*(1+$H$14)*(1-$H$15)*(1-$H$16),0)</f>
        <v>717282</v>
      </c>
      <c r="AM42" s="165">
        <f>ROUND(AM95*Содержание!$H$8*(1+$H$14)*(1-$H$15)*(1-$H$16),0)</f>
        <v>728213</v>
      </c>
      <c r="AN42" s="165">
        <f>ROUND(AN95*Содержание!$H$8*(1+$H$14)*(1-$H$15)*(1-$H$16),0)</f>
        <v>732728</v>
      </c>
      <c r="AO42" s="165">
        <f>ROUND(AO95*Содержание!$H$8*(1+$H$14)*(1-$H$15)*(1-$H$16),0)</f>
        <v>754708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45">
        <v>4625</v>
      </c>
      <c r="B43" s="165">
        <f>ROUND(B96*Содержание!$H$8*(1+$H$14)*(1-$H$15)*(1-$H$16),0)</f>
        <v>247133</v>
      </c>
      <c r="C43" s="165">
        <f>ROUND(C96*Содержание!$H$8*(1+$H$14)*(1-$H$15)*(1-$H$16),0)</f>
        <v>260798</v>
      </c>
      <c r="D43" s="165">
        <f>ROUND(D96*Содержание!$H$8*(1+$H$14)*(1-$H$15)*(1-$H$16),0)</f>
        <v>268284</v>
      </c>
      <c r="E43" s="165">
        <f>ROUND(E96*Содержание!$H$8*(1+$H$14)*(1-$H$15)*(1-$H$16),0)</f>
        <v>283373</v>
      </c>
      <c r="F43" s="165">
        <f>ROUND(F96*Содержание!$H$8*(1+$H$14)*(1-$H$15)*(1-$H$16),0)</f>
        <v>296087</v>
      </c>
      <c r="G43" s="165">
        <f>ROUND(G96*Содержание!$H$8*(1+$H$14)*(1-$H$15)*(1-$H$16),0)</f>
        <v>317352</v>
      </c>
      <c r="H43" s="165">
        <f>ROUND(H96*Содержание!$H$8*(1+$H$14)*(1-$H$15)*(1-$H$16),0)</f>
        <v>324363</v>
      </c>
      <c r="I43" s="165">
        <f>ROUND(I96*Содержание!$H$8*(1+$H$14)*(1-$H$15)*(1-$H$16),0)</f>
        <v>341472</v>
      </c>
      <c r="J43" s="165">
        <f>ROUND(J96*Содержание!$H$8*(1+$H$14)*(1-$H$15)*(1-$H$16),0)</f>
        <v>358699</v>
      </c>
      <c r="K43" s="165">
        <f>ROUND(K96*Содержание!$H$8*(1+$H$14)*(1-$H$15)*(1-$H$16),0)</f>
        <v>364762</v>
      </c>
      <c r="L43" s="165">
        <f>ROUND(L96*Содержание!$H$8*(1+$H$14)*(1-$H$15)*(1-$H$16),0)</f>
        <v>373197</v>
      </c>
      <c r="M43" s="165">
        <f>ROUND(M96*Содержание!$H$8*(1+$H$14)*(1-$H$15)*(1-$H$16),0)</f>
        <v>381750</v>
      </c>
      <c r="N43" s="165">
        <f>ROUND(N96*Содержание!$H$8*(1+$H$14)*(1-$H$15)*(1-$H$16),0)</f>
        <v>404681</v>
      </c>
      <c r="O43" s="165">
        <f>ROUND(O96*Содержание!$H$8*(1+$H$14)*(1-$H$15)*(1-$H$16),0)</f>
        <v>417989</v>
      </c>
      <c r="P43" s="165">
        <f>ROUND(P96*Содержание!$H$8*(1+$H$14)*(1-$H$15)*(1-$H$16),0)</f>
        <v>425830</v>
      </c>
      <c r="Q43" s="165">
        <f>ROUND(Q96*Содержание!$H$8*(1+$H$14)*(1-$H$15)*(1-$H$16),0)</f>
        <v>432842</v>
      </c>
      <c r="R43" s="165">
        <f>ROUND(R96*Содержание!$H$8*(1+$H$14)*(1-$H$15)*(1-$H$16),0)</f>
        <v>461119</v>
      </c>
      <c r="S43" s="165">
        <f>ROUND(S96*Содержание!$H$8*(1+$H$14)*(1-$H$15)*(1-$H$16),0)</f>
        <v>472879</v>
      </c>
      <c r="T43" s="165">
        <f>ROUND(T96*Содержание!$H$8*(1+$H$14)*(1-$H$15)*(1-$H$16),0)</f>
        <v>480130</v>
      </c>
      <c r="U43" s="165">
        <f>ROUND(U96*Содержание!$H$8*(1+$H$14)*(1-$H$15)*(1-$H$16),0)</f>
        <v>501277</v>
      </c>
      <c r="V43" s="165">
        <f>ROUND(V96*Содержание!$H$8*(1+$H$14)*(1-$H$15)*(1-$H$16),0)</f>
        <v>508882</v>
      </c>
      <c r="W43" s="165">
        <f>ROUND(W96*Содержание!$H$8*(1+$H$14)*(1-$H$15)*(1-$H$16),0)</f>
        <v>520644</v>
      </c>
      <c r="X43" s="165">
        <f>ROUND(X96*Содержание!$H$8*(1+$H$14)*(1-$H$15)*(1-$H$16),0)</f>
        <v>528010</v>
      </c>
      <c r="Y43" s="165">
        <f>ROUND(Y96*Содержание!$H$8*(1+$H$14)*(1-$H$15)*(1-$H$16),0)</f>
        <v>535259</v>
      </c>
      <c r="Z43" s="165">
        <f>ROUND(Z96*Содержание!$H$8*(1+$H$14)*(1-$H$15)*(1-$H$16),0)</f>
        <v>587300</v>
      </c>
      <c r="AA43" s="165">
        <f>ROUND(AA96*Содержание!$H$8*(1+$H$14)*(1-$H$15)*(1-$H$16),0)</f>
        <v>596448</v>
      </c>
      <c r="AB43" s="165">
        <f>ROUND(AB96*Содержание!$H$8*(1+$H$14)*(1-$H$15)*(1-$H$16),0)</f>
        <v>614863</v>
      </c>
      <c r="AC43" s="165">
        <f>ROUND(AC96*Содержание!$H$8*(1+$H$14)*(1-$H$15)*(1-$H$16),0)</f>
        <v>623300</v>
      </c>
      <c r="AD43" s="165">
        <f>ROUND(AD96*Содержание!$H$8*(1+$H$14)*(1-$H$15)*(1-$H$16),0)</f>
        <v>631379</v>
      </c>
      <c r="AE43" s="165">
        <f>ROUND(AE96*Содержание!$H$8*(1+$H$14)*(1-$H$15)*(1-$H$16),0)</f>
        <v>635537</v>
      </c>
      <c r="AF43" s="165">
        <f>ROUND(AF96*Содержание!$H$8*(1+$H$14)*(1-$H$15)*(1-$H$16),0)</f>
        <v>655026</v>
      </c>
      <c r="AG43" s="165">
        <f>ROUND(AG96*Содержание!$H$8*(1+$H$14)*(1-$H$15)*(1-$H$16),0)</f>
        <v>661558</v>
      </c>
      <c r="AH43" s="165">
        <f>ROUND(AH96*Содержание!$H$8*(1+$H$14)*(1-$H$15)*(1-$H$16),0)</f>
        <v>675579</v>
      </c>
      <c r="AI43" s="165">
        <f>ROUND(AI96*Содержание!$H$8*(1+$H$14)*(1-$H$15)*(1-$H$16),0)</f>
        <v>684252</v>
      </c>
      <c r="AJ43" s="165">
        <f>ROUND(AJ96*Содержание!$H$8*(1+$H$14)*(1-$H$15)*(1-$H$16),0)</f>
        <v>715977</v>
      </c>
      <c r="AK43" s="165">
        <f>ROUND(AK96*Содержание!$H$8*(1+$H$14)*(1-$H$15)*(1-$H$16),0)</f>
        <v>717282</v>
      </c>
      <c r="AL43" s="165">
        <f>ROUND(AL96*Содержание!$H$8*(1+$H$14)*(1-$H$15)*(1-$H$16),0)</f>
        <v>722866</v>
      </c>
      <c r="AM43" s="165">
        <f>ROUND(AM96*Содержание!$H$8*(1+$H$14)*(1-$H$15)*(1-$H$16),0)</f>
        <v>729283</v>
      </c>
      <c r="AN43" s="165">
        <f>ROUND(AN96*Содержание!$H$8*(1+$H$14)*(1-$H$15)*(1-$H$16),0)</f>
        <v>756847</v>
      </c>
      <c r="AO43" s="165">
        <f>ROUND(AO96*Содержание!$H$8*(1+$H$14)*(1-$H$15)*(1-$H$16),0)</f>
        <v>763143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45">
        <v>4750</v>
      </c>
      <c r="B44" s="165">
        <f>ROUND(B97*Содержание!$H$8*(1+$H$14)*(1-$H$15)*(1-$H$16),0)</f>
        <v>252004</v>
      </c>
      <c r="C44" s="165">
        <f>ROUND(C97*Содержание!$H$8*(1+$H$14)*(1-$H$15)*(1-$H$16),0)</f>
        <v>263768</v>
      </c>
      <c r="D44" s="165">
        <f>ROUND(D97*Содержание!$H$8*(1+$H$14)*(1-$H$15)*(1-$H$16),0)</f>
        <v>271254</v>
      </c>
      <c r="E44" s="165">
        <f>ROUND(E97*Содержание!$H$8*(1+$H$14)*(1-$H$15)*(1-$H$16),0)</f>
        <v>294303</v>
      </c>
      <c r="F44" s="165">
        <f>ROUND(F97*Содержание!$H$8*(1+$H$14)*(1-$H$15)*(1-$H$16),0)</f>
        <v>308203</v>
      </c>
      <c r="G44" s="165">
        <f>ROUND(G97*Содержание!$H$8*(1+$H$14)*(1-$H$15)*(1-$H$16),0)</f>
        <v>320679</v>
      </c>
      <c r="H44" s="165">
        <f>ROUND(H97*Содержание!$H$8*(1+$H$14)*(1-$H$15)*(1-$H$16),0)</f>
        <v>328048</v>
      </c>
      <c r="I44" s="165">
        <f>ROUND(I97*Содержание!$H$8*(1+$H$14)*(1-$H$15)*(1-$H$16),0)</f>
        <v>344682</v>
      </c>
      <c r="J44" s="165">
        <f>ROUND(J97*Содержание!$H$8*(1+$H$14)*(1-$H$15)*(1-$H$16),0)</f>
        <v>362504</v>
      </c>
      <c r="K44" s="165">
        <f>ROUND(K97*Содержание!$H$8*(1+$H$14)*(1-$H$15)*(1-$H$16),0)</f>
        <v>369155</v>
      </c>
      <c r="L44" s="165">
        <f>ROUND(L97*Содержание!$H$8*(1+$H$14)*(1-$H$15)*(1-$H$16),0)</f>
        <v>376166</v>
      </c>
      <c r="M44" s="165">
        <f>ROUND(M97*Содержание!$H$8*(1+$H$14)*(1-$H$15)*(1-$H$16),0)</f>
        <v>395416</v>
      </c>
      <c r="N44" s="165">
        <f>ROUND(N97*Содержание!$H$8*(1+$H$14)*(1-$H$15)*(1-$H$16),0)</f>
        <v>407653</v>
      </c>
      <c r="O44" s="165">
        <f>ROUND(O97*Содержание!$H$8*(1+$H$14)*(1-$H$15)*(1-$H$16),0)</f>
        <v>422858</v>
      </c>
      <c r="P44" s="165">
        <f>ROUND(P97*Содержание!$H$8*(1+$H$14)*(1-$H$15)*(1-$H$16),0)</f>
        <v>439257</v>
      </c>
      <c r="Q44" s="165">
        <f>ROUND(Q97*Содержание!$H$8*(1+$H$14)*(1-$H$15)*(1-$H$16),0)</f>
        <v>455294</v>
      </c>
      <c r="R44" s="165">
        <f>ROUND(R97*Содержание!$H$8*(1+$H$14)*(1-$H$15)*(1-$H$16),0)</f>
        <v>470269</v>
      </c>
      <c r="S44" s="165">
        <f>ROUND(S97*Содержание!$H$8*(1+$H$14)*(1-$H$15)*(1-$H$16),0)</f>
        <v>479177</v>
      </c>
      <c r="T44" s="165">
        <f>ROUND(T97*Содержание!$H$8*(1+$H$14)*(1-$H$15)*(1-$H$16),0)</f>
        <v>485715</v>
      </c>
      <c r="U44" s="165">
        <f>ROUND(U97*Содержание!$H$8*(1+$H$14)*(1-$H$15)*(1-$H$16),0)</f>
        <v>507101</v>
      </c>
      <c r="V44" s="165">
        <f>ROUND(V97*Содержание!$H$8*(1+$H$14)*(1-$H$15)*(1-$H$16),0)</f>
        <v>514347</v>
      </c>
      <c r="W44" s="165">
        <f>ROUND(W97*Содержание!$H$8*(1+$H$14)*(1-$H$15)*(1-$H$16),0)</f>
        <v>536211</v>
      </c>
      <c r="X44" s="165">
        <f>ROUND(X97*Содержание!$H$8*(1+$H$14)*(1-$H$15)*(1-$H$16),0)</f>
        <v>544169</v>
      </c>
      <c r="Y44" s="165">
        <f>ROUND(Y97*Содержание!$H$8*(1+$H$14)*(1-$H$15)*(1-$H$16),0)</f>
        <v>551658</v>
      </c>
      <c r="Z44" s="165">
        <f>ROUND(Z97*Содержание!$H$8*(1+$H$14)*(1-$H$15)*(1-$H$16),0)</f>
        <v>593597</v>
      </c>
      <c r="AA44" s="165">
        <f>ROUND(AA97*Содержание!$H$8*(1+$H$14)*(1-$H$15)*(1-$H$16),0)</f>
        <v>599893</v>
      </c>
      <c r="AB44" s="165">
        <f>ROUND(AB97*Содержание!$H$8*(1+$H$14)*(1-$H$15)*(1-$H$16),0)</f>
        <v>623300</v>
      </c>
      <c r="AC44" s="165">
        <f>ROUND(AC97*Содержание!$H$8*(1+$H$14)*(1-$H$15)*(1-$H$16),0)</f>
        <v>631379</v>
      </c>
      <c r="AD44" s="165">
        <f>ROUND(AD97*Содержание!$H$8*(1+$H$14)*(1-$H$15)*(1-$H$16),0)</f>
        <v>640052</v>
      </c>
      <c r="AE44" s="165">
        <f>ROUND(AE97*Содержание!$H$8*(1+$H$14)*(1-$H$15)*(1-$H$16),0)</f>
        <v>642310</v>
      </c>
      <c r="AF44" s="165">
        <f>ROUND(AF97*Содержание!$H$8*(1+$H$14)*(1-$H$15)*(1-$H$16),0)</f>
        <v>662629</v>
      </c>
      <c r="AG44" s="165">
        <f>ROUND(AG97*Содержание!$H$8*(1+$H$14)*(1-$H$15)*(1-$H$16),0)</f>
        <v>668689</v>
      </c>
      <c r="AH44" s="165">
        <f>ROUND(AH97*Содержание!$H$8*(1+$H$14)*(1-$H$15)*(1-$H$16),0)</f>
        <v>696966</v>
      </c>
      <c r="AI44" s="165">
        <f>ROUND(AI97*Содержание!$H$8*(1+$H$14)*(1-$H$15)*(1-$H$16),0)</f>
        <v>717165</v>
      </c>
      <c r="AJ44" s="165">
        <f>ROUND(AJ97*Содержание!$H$8*(1+$H$14)*(1-$H$15)*(1-$H$16),0)</f>
        <v>723460</v>
      </c>
      <c r="AK44" s="165">
        <f>ROUND(AK97*Содержание!$H$8*(1+$H$14)*(1-$H$15)*(1-$H$16),0)</f>
        <v>729639</v>
      </c>
      <c r="AL44" s="165">
        <f>ROUND(AL97*Содержание!$H$8*(1+$H$14)*(1-$H$15)*(1-$H$16),0)</f>
        <v>730944</v>
      </c>
      <c r="AM44" s="165">
        <f>ROUND(AM97*Содержание!$H$8*(1+$H$14)*(1-$H$15)*(1-$H$16),0)</f>
        <v>758630</v>
      </c>
      <c r="AN44" s="165">
        <f>ROUND(AN97*Содержание!$H$8*(1+$H$14)*(1-$H$15)*(1-$H$16),0)</f>
        <v>765402</v>
      </c>
      <c r="AO44" s="165">
        <f>ROUND(AO97*Содержание!$H$8*(1+$H$14)*(1-$H$15)*(1-$H$16),0)</f>
        <v>771935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45">
        <v>4875</v>
      </c>
      <c r="B45" s="165">
        <f>ROUND(B98*Содержание!$H$8*(1+$H$14)*(1-$H$15)*(1-$H$16),0)</f>
        <v>256876</v>
      </c>
      <c r="C45" s="165">
        <f>ROUND(C98*Содержание!$H$8*(1+$H$14)*(1-$H$15)*(1-$H$16),0)</f>
        <v>266737</v>
      </c>
      <c r="D45" s="165">
        <f>ROUND(D98*Содержание!$H$8*(1+$H$14)*(1-$H$15)*(1-$H$16),0)</f>
        <v>274224</v>
      </c>
      <c r="E45" s="165">
        <f>ROUND(E98*Содержание!$H$8*(1+$H$14)*(1-$H$15)*(1-$H$16),0)</f>
        <v>297510</v>
      </c>
      <c r="F45" s="165">
        <f>ROUND(F98*Содержание!$H$8*(1+$H$14)*(1-$H$15)*(1-$H$16),0)</f>
        <v>311174</v>
      </c>
      <c r="G45" s="165">
        <f>ROUND(G98*Содержание!$H$8*(1+$H$14)*(1-$H$15)*(1-$H$16),0)</f>
        <v>324126</v>
      </c>
      <c r="H45" s="165">
        <f>ROUND(H98*Содержание!$H$8*(1+$H$14)*(1-$H$15)*(1-$H$16),0)</f>
        <v>331492</v>
      </c>
      <c r="I45" s="165">
        <f>ROUND(I98*Содержание!$H$8*(1+$H$14)*(1-$H$15)*(1-$H$16),0)</f>
        <v>348246</v>
      </c>
      <c r="J45" s="165">
        <f>ROUND(J98*Содержание!$H$8*(1+$H$14)*(1-$H$15)*(1-$H$16),0)</f>
        <v>366780</v>
      </c>
      <c r="K45" s="165">
        <f>ROUND(K98*Содержание!$H$8*(1+$H$14)*(1-$H$15)*(1-$H$16),0)</f>
        <v>373197</v>
      </c>
      <c r="L45" s="165">
        <f>ROUND(L98*Содержание!$H$8*(1+$H$14)*(1-$H$15)*(1-$H$16),0)</f>
        <v>380325</v>
      </c>
      <c r="M45" s="165">
        <f>ROUND(M98*Содержание!$H$8*(1+$H$14)*(1-$H$15)*(1-$H$16),0)</f>
        <v>399454</v>
      </c>
      <c r="N45" s="165">
        <f>ROUND(N98*Содержание!$H$8*(1+$H$14)*(1-$H$15)*(1-$H$16),0)</f>
        <v>410623</v>
      </c>
      <c r="O45" s="165">
        <f>ROUND(O98*Содержание!$H$8*(1+$H$14)*(1-$H$15)*(1-$H$16),0)</f>
        <v>432722</v>
      </c>
      <c r="P45" s="165">
        <f>ROUND(P98*Содержание!$H$8*(1+$H$14)*(1-$H$15)*(1-$H$16),0)</f>
        <v>442346</v>
      </c>
      <c r="Q45" s="165">
        <f>ROUND(Q98*Содержание!$H$8*(1+$H$14)*(1-$H$15)*(1-$H$16),0)</f>
        <v>468960</v>
      </c>
      <c r="R45" s="165">
        <f>ROUND(R98*Содержание!$H$8*(1+$H$14)*(1-$H$15)*(1-$H$16),0)</f>
        <v>475853</v>
      </c>
      <c r="S45" s="165">
        <f>ROUND(S98*Содержание!$H$8*(1+$H$14)*(1-$H$15)*(1-$H$16),0)</f>
        <v>483695</v>
      </c>
      <c r="T45" s="165">
        <f>ROUND(T98*Содержание!$H$8*(1+$H$14)*(1-$H$15)*(1-$H$16),0)</f>
        <v>490586</v>
      </c>
      <c r="U45" s="165">
        <f>ROUND(U98*Содержание!$H$8*(1+$H$14)*(1-$H$15)*(1-$H$16),0)</f>
        <v>511971</v>
      </c>
      <c r="V45" s="165">
        <f>ROUND(V98*Содержание!$H$8*(1+$H$14)*(1-$H$15)*(1-$H$16),0)</f>
        <v>519812</v>
      </c>
      <c r="W45" s="165">
        <f>ROUND(W98*Содержание!$H$8*(1+$H$14)*(1-$H$15)*(1-$H$16),0)</f>
        <v>541674</v>
      </c>
      <c r="X45" s="165">
        <f>ROUND(X98*Содержание!$H$8*(1+$H$14)*(1-$H$15)*(1-$H$16),0)</f>
        <v>549637</v>
      </c>
      <c r="Y45" s="165">
        <f>ROUND(Y98*Содержание!$H$8*(1+$H$14)*(1-$H$15)*(1-$H$16),0)</f>
        <v>557120</v>
      </c>
      <c r="Z45" s="165">
        <f>ROUND(Z98*Содержание!$H$8*(1+$H$14)*(1-$H$15)*(1-$H$16),0)</f>
        <v>599893</v>
      </c>
      <c r="AA45" s="165">
        <f>ROUND(AA98*Содержание!$H$8*(1+$H$14)*(1-$H$15)*(1-$H$16),0)</f>
        <v>625201</v>
      </c>
      <c r="AB45" s="165">
        <f>ROUND(AB98*Содержание!$H$8*(1+$H$14)*(1-$H$15)*(1-$H$16),0)</f>
        <v>630547</v>
      </c>
      <c r="AC45" s="165">
        <f>ROUND(AC98*Содержание!$H$8*(1+$H$14)*(1-$H$15)*(1-$H$16),0)</f>
        <v>637318</v>
      </c>
      <c r="AD45" s="165">
        <f>ROUND(AD98*Содержание!$H$8*(1+$H$14)*(1-$H$15)*(1-$H$16),0)</f>
        <v>643142</v>
      </c>
      <c r="AE45" s="165">
        <f>ROUND(AE98*Содержание!$H$8*(1+$H$14)*(1-$H$15)*(1-$H$16),0)</f>
        <v>649442</v>
      </c>
      <c r="AF45" s="165">
        <f>ROUND(AF98*Содержание!$H$8*(1+$H$14)*(1-$H$15)*(1-$H$16),0)</f>
        <v>669994</v>
      </c>
      <c r="AG45" s="165">
        <f>ROUND(AG98*Содержание!$H$8*(1+$H$14)*(1-$H$15)*(1-$H$16),0)</f>
        <v>684252</v>
      </c>
      <c r="AH45" s="165">
        <f>ROUND(AH98*Содержание!$H$8*(1+$H$14)*(1-$H$15)*(1-$H$16),0)</f>
        <v>705878</v>
      </c>
      <c r="AI45" s="165">
        <f>ROUND(AI98*Содержание!$H$8*(1+$H$14)*(1-$H$15)*(1-$H$16),0)</f>
        <v>724768</v>
      </c>
      <c r="AJ45" s="165">
        <f>ROUND(AJ98*Содержание!$H$8*(1+$H$14)*(1-$H$15)*(1-$H$16),0)</f>
        <v>726078</v>
      </c>
      <c r="AK45" s="165">
        <f>ROUND(AK98*Содержание!$H$8*(1+$H$14)*(1-$H$15)*(1-$H$16),0)</f>
        <v>737479</v>
      </c>
      <c r="AL45" s="165">
        <f>ROUND(AL98*Содержание!$H$8*(1+$H$14)*(1-$H$15)*(1-$H$16),0)</f>
        <v>761957</v>
      </c>
      <c r="AM45" s="165">
        <f>ROUND(AM98*Содержание!$H$8*(1+$H$14)*(1-$H$15)*(1-$H$16),0)</f>
        <v>767421</v>
      </c>
      <c r="AN45" s="165">
        <f>ROUND(AN98*Содержание!$H$8*(1+$H$14)*(1-$H$15)*(1-$H$16),0)</f>
        <v>774195</v>
      </c>
      <c r="AO45" s="165">
        <f>ROUND(AO98*Содержание!$H$8*(1+$H$14)*(1-$H$15)*(1-$H$16),0)</f>
        <v>775027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45">
        <v>5000</v>
      </c>
      <c r="B46" s="165">
        <f>ROUND(B99*Содержание!$H$8*(1+$H$14)*(1-$H$15)*(1-$H$16),0)</f>
        <v>269827</v>
      </c>
      <c r="C46" s="165">
        <f>ROUND(C99*Содержание!$H$8*(1+$H$14)*(1-$H$15)*(1-$H$16),0)</f>
        <v>275174</v>
      </c>
      <c r="D46" s="165">
        <f>ROUND(D99*Содержание!$H$8*(1+$H$14)*(1-$H$15)*(1-$H$16),0)</f>
        <v>294541</v>
      </c>
      <c r="E46" s="165">
        <f>ROUND(E99*Содержание!$H$8*(1+$H$14)*(1-$H$15)*(1-$H$16),0)</f>
        <v>318896</v>
      </c>
      <c r="F46" s="165">
        <f>ROUND(F99*Содержание!$H$8*(1+$H$14)*(1-$H$15)*(1-$H$16),0)</f>
        <v>324601</v>
      </c>
      <c r="G46" s="165">
        <f>ROUND(G99*Содержание!$H$8*(1+$H$14)*(1-$H$15)*(1-$H$16),0)</f>
        <v>336244</v>
      </c>
      <c r="H46" s="165">
        <f>ROUND(H99*Содержание!$H$8*(1+$H$14)*(1-$H$15)*(1-$H$16),0)</f>
        <v>348127</v>
      </c>
      <c r="I46" s="165">
        <f>ROUND(I99*Содержание!$H$8*(1+$H$14)*(1-$H$15)*(1-$H$16),0)</f>
        <v>359650</v>
      </c>
      <c r="J46" s="165">
        <f>ROUND(J99*Содержание!$H$8*(1+$H$14)*(1-$H$15)*(1-$H$16),0)</f>
        <v>372245</v>
      </c>
      <c r="K46" s="165">
        <f>ROUND(K99*Содержание!$H$8*(1+$H$14)*(1-$H$15)*(1-$H$16),0)</f>
        <v>383890</v>
      </c>
      <c r="L46" s="165">
        <f>ROUND(L99*Содержание!$H$8*(1+$H$14)*(1-$H$15)*(1-$H$16),0)</f>
        <v>395297</v>
      </c>
      <c r="M46" s="165">
        <f>ROUND(M99*Содержание!$H$8*(1+$H$14)*(1-$H$15)*(1-$H$16),0)</f>
        <v>419294</v>
      </c>
      <c r="N46" s="165">
        <f>ROUND(N99*Содержание!$H$8*(1+$H$14)*(1-$H$15)*(1-$H$16),0)</f>
        <v>435693</v>
      </c>
      <c r="O46" s="165">
        <f>ROUND(O99*Содержание!$H$8*(1+$H$14)*(1-$H$15)*(1-$H$16),0)</f>
        <v>436050</v>
      </c>
      <c r="P46" s="165">
        <f>ROUND(P99*Содержание!$H$8*(1+$H$14)*(1-$H$15)*(1-$H$16),0)</f>
        <v>446864</v>
      </c>
      <c r="Q46" s="165">
        <f>ROUND(Q99*Содержание!$H$8*(1+$H$14)*(1-$H$15)*(1-$H$16),0)</f>
        <v>472167</v>
      </c>
      <c r="R46" s="165">
        <f>ROUND(R99*Содержание!$H$8*(1+$H$14)*(1-$H$15)*(1-$H$16),0)</f>
        <v>493911</v>
      </c>
      <c r="S46" s="165">
        <f>ROUND(S99*Содержание!$H$8*(1+$H$14)*(1-$H$15)*(1-$H$16),0)</f>
        <v>506148</v>
      </c>
      <c r="T46" s="165">
        <f>ROUND(T99*Содержание!$H$8*(1+$H$14)*(1-$H$15)*(1-$H$16),0)</f>
        <v>519099</v>
      </c>
      <c r="U46" s="165">
        <f>ROUND(U99*Содержание!$H$8*(1+$H$14)*(1-$H$15)*(1-$H$16),0)</f>
        <v>541914</v>
      </c>
      <c r="V46" s="165">
        <f>ROUND(V99*Содержание!$H$8*(1+$H$14)*(1-$H$15)*(1-$H$16),0)</f>
        <v>554743</v>
      </c>
      <c r="W46" s="165">
        <f>ROUND(W99*Содержание!$H$8*(1+$H$14)*(1-$H$15)*(1-$H$16),0)</f>
        <v>567576</v>
      </c>
      <c r="X46" s="165">
        <f>ROUND(X99*Содержание!$H$8*(1+$H$14)*(1-$H$15)*(1-$H$16),0)</f>
        <v>580170</v>
      </c>
      <c r="Y46" s="165">
        <f>ROUND(Y99*Содержание!$H$8*(1+$H$14)*(1-$H$15)*(1-$H$16),0)</f>
        <v>592884</v>
      </c>
      <c r="Z46" s="165">
        <f>ROUND(Z99*Содержание!$H$8*(1+$H$14)*(1-$H$15)*(1-$H$16),0)</f>
        <v>630074</v>
      </c>
      <c r="AA46" s="165">
        <f>ROUND(AA99*Содержание!$H$8*(1+$H$14)*(1-$H$15)*(1-$H$16),0)</f>
        <v>650388</v>
      </c>
      <c r="AB46" s="165">
        <f>ROUND(AB99*Содержание!$H$8*(1+$H$14)*(1-$H$15)*(1-$H$16),0)</f>
        <v>656449</v>
      </c>
      <c r="AC46" s="165">
        <f>ROUND(AC99*Содержание!$H$8*(1+$H$14)*(1-$H$15)*(1-$H$16),0)</f>
        <v>662629</v>
      </c>
      <c r="AD46" s="165">
        <f>ROUND(AD99*Содержание!$H$8*(1+$H$14)*(1-$H$15)*(1-$H$16),0)</f>
        <v>669876</v>
      </c>
      <c r="AE46" s="165">
        <f>ROUND(AE99*Содержание!$H$8*(1+$H$14)*(1-$H$15)*(1-$H$16),0)</f>
        <v>676290</v>
      </c>
      <c r="AF46" s="165">
        <f>ROUND(AF99*Содержание!$H$8*(1+$H$14)*(1-$H$15)*(1-$H$16),0)</f>
        <v>690667</v>
      </c>
      <c r="AG46" s="165">
        <f>ROUND(AG99*Содержание!$H$8*(1+$H$14)*(1-$H$15)*(1-$H$16),0)</f>
        <v>710391</v>
      </c>
      <c r="AH46" s="165">
        <f>ROUND(AH99*Содержание!$H$8*(1+$H$14)*(1-$H$15)*(1-$H$16),0)</f>
        <v>734748</v>
      </c>
      <c r="AI46" s="165">
        <f>ROUND(AI99*Содержание!$H$8*(1+$H$14)*(1-$H$15)*(1-$H$16),0)</f>
        <v>746869</v>
      </c>
      <c r="AJ46" s="165">
        <f>ROUND(AJ99*Содержание!$H$8*(1+$H$14)*(1-$H$15)*(1-$H$16),0)</f>
        <v>761957</v>
      </c>
      <c r="AK46" s="165">
        <f>ROUND(AK99*Содержание!$H$8*(1+$H$14)*(1-$H$15)*(1-$H$16),0)</f>
        <v>763503</v>
      </c>
      <c r="AL46" s="165">
        <f>ROUND(AL99*Содержание!$H$8*(1+$H$14)*(1-$H$15)*(1-$H$16),0)</f>
        <v>792492</v>
      </c>
      <c r="AM46" s="165">
        <f>ROUND(AM99*Содержание!$H$8*(1+$H$14)*(1-$H$15)*(1-$H$16),0)</f>
        <v>799501</v>
      </c>
      <c r="AN46" s="165">
        <f>ROUND(AN99*Содержание!$H$8*(1+$H$14)*(1-$H$15)*(1-$H$16),0)</f>
        <v>800451</v>
      </c>
      <c r="AO46" s="165">
        <f>ROUND(AO99*Содержание!$H$8*(1+$H$14)*(1-$H$15)*(1-$H$16),0)</f>
        <v>810552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45">
        <v>5125</v>
      </c>
      <c r="B47" s="164">
        <f>ROUND(B100*Содержание!$H$8*(1+$H$14)*(1-$H$15)*(1-$H$16),0)</f>
        <v>276481</v>
      </c>
      <c r="C47" s="164">
        <f>ROUND(C100*Содержание!$H$8*(1+$H$14)*(1-$H$15)*(1-$H$16),0)</f>
        <v>289192</v>
      </c>
      <c r="D47" s="164">
        <f>ROUND(D100*Содержание!$H$8*(1+$H$14)*(1-$H$15)*(1-$H$16),0)</f>
        <v>298461</v>
      </c>
      <c r="E47" s="164">
        <f>ROUND(E100*Содержание!$H$8*(1+$H$14)*(1-$H$15)*(1-$H$16),0)</f>
        <v>324482</v>
      </c>
      <c r="F47" s="164">
        <f>ROUND(F100*Содержание!$H$8*(1+$H$14)*(1-$H$15)*(1-$H$16),0)</f>
        <v>330068</v>
      </c>
      <c r="G47" s="164">
        <f>ROUND(G100*Содержание!$H$8*(1+$H$14)*(1-$H$15)*(1-$H$16),0)</f>
        <v>343492</v>
      </c>
      <c r="H47" s="164">
        <f>ROUND(H100*Содержание!$H$8*(1+$H$14)*(1-$H$15)*(1-$H$16),0)</f>
        <v>349076</v>
      </c>
      <c r="I47" s="164">
        <f>ROUND(I100*Содержание!$H$8*(1+$H$14)*(1-$H$15)*(1-$H$16),0)</f>
        <v>379137</v>
      </c>
      <c r="J47" s="164">
        <f>ROUND(J100*Содержание!$H$8*(1+$H$14)*(1-$H$15)*(1-$H$16),0)</f>
        <v>384484</v>
      </c>
      <c r="K47" s="164">
        <f>ROUND(K100*Содержание!$H$8*(1+$H$14)*(1-$H$15)*(1-$H$16),0)</f>
        <v>398978</v>
      </c>
      <c r="L47" s="164">
        <f>ROUND(L100*Содержание!$H$8*(1+$H$14)*(1-$H$15)*(1-$H$16),0)</f>
        <v>405395</v>
      </c>
      <c r="M47" s="164">
        <f>ROUND(M100*Содержание!$H$8*(1+$H$14)*(1-$H$15)*(1-$H$16),0)</f>
        <v>432127</v>
      </c>
      <c r="N47" s="164">
        <f>ROUND(N100*Содержание!$H$8*(1+$H$14)*(1-$H$15)*(1-$H$16),0)</f>
        <v>434268</v>
      </c>
      <c r="O47" s="164">
        <f>ROUND(O100*Содержание!$H$8*(1+$H$14)*(1-$H$15)*(1-$H$16),0)</f>
        <v>443176</v>
      </c>
      <c r="P47" s="164">
        <f>ROUND(P100*Содержание!$H$8*(1+$H$14)*(1-$H$15)*(1-$H$16),0)</f>
        <v>460525</v>
      </c>
      <c r="Q47" s="165">
        <f>ROUND(Q100*Содержание!$H$8*(1+$H$14)*(1-$H$15)*(1-$H$16),0)</f>
        <v>484524</v>
      </c>
      <c r="R47" s="165">
        <f>ROUND(R100*Содержание!$H$8*(1+$H$14)*(1-$H$15)*(1-$H$16),0)</f>
        <v>506148</v>
      </c>
      <c r="S47" s="165">
        <f>ROUND(S100*Содержание!$H$8*(1+$H$14)*(1-$H$15)*(1-$H$16),0)</f>
        <v>519340</v>
      </c>
      <c r="T47" s="165">
        <f>ROUND(T100*Содержание!$H$8*(1+$H$14)*(1-$H$15)*(1-$H$16),0)</f>
        <v>531931</v>
      </c>
      <c r="U47" s="165">
        <f>ROUND(U100*Содержание!$H$8*(1+$H$14)*(1-$H$15)*(1-$H$16),0)</f>
        <v>555457</v>
      </c>
      <c r="V47" s="165">
        <f>ROUND(V100*Содержание!$H$8*(1+$H$14)*(1-$H$15)*(1-$H$16),0)</f>
        <v>556647</v>
      </c>
      <c r="W47" s="165">
        <f>ROUND(W100*Содержание!$H$8*(1+$H$14)*(1-$H$15)*(1-$H$16),0)</f>
        <v>565083</v>
      </c>
      <c r="X47" s="165">
        <f>ROUND(X100*Содержание!$H$8*(1+$H$14)*(1-$H$15)*(1-$H$16),0)</f>
        <v>576488</v>
      </c>
      <c r="Y47" s="165">
        <f>ROUND(Y100*Содержание!$H$8*(1+$H$14)*(1-$H$15)*(1-$H$16),0)</f>
        <v>606429</v>
      </c>
      <c r="Z47" s="165">
        <f>ROUND(Z100*Содержание!$H$8*(1+$H$14)*(1-$H$15)*(1-$H$16),0)</f>
        <v>659656</v>
      </c>
      <c r="AA47" s="165">
        <f>ROUND(AA100*Содержание!$H$8*(1+$H$14)*(1-$H$15)*(1-$H$16),0)</f>
        <v>669876</v>
      </c>
      <c r="AB47" s="165">
        <f>ROUND(AB100*Содержание!$H$8*(1+$H$14)*(1-$H$15)*(1-$H$16),0)</f>
        <v>676412</v>
      </c>
      <c r="AC47" s="165">
        <f>ROUND(AC100*Содержание!$H$8*(1+$H$14)*(1-$H$15)*(1-$H$16),0)</f>
        <v>682945</v>
      </c>
      <c r="AD47" s="165">
        <f>ROUND(AD100*Содержание!$H$8*(1+$H$14)*(1-$H$15)*(1-$H$16),0)</f>
        <v>711577</v>
      </c>
      <c r="AE47" s="165">
        <f>ROUND(AE100*Содержание!$H$8*(1+$H$14)*(1-$H$15)*(1-$H$16),0)</f>
        <v>718590</v>
      </c>
      <c r="AF47" s="165">
        <f>ROUND(AF100*Содержание!$H$8*(1+$H$14)*(1-$H$15)*(1-$H$16),0)</f>
        <v>725837</v>
      </c>
      <c r="AG47" s="164">
        <f>ROUND(AG100*Содержание!$H$8*(1+$H$14)*(1-$H$15)*(1-$H$16),0)</f>
        <v>733085</v>
      </c>
      <c r="AH47" s="164">
        <f>ROUND(AH100*Содержание!$H$8*(1+$H$14)*(1-$H$15)*(1-$H$16),0)</f>
        <v>745918</v>
      </c>
      <c r="AI47" s="164">
        <f>ROUND(AI100*Содержание!$H$8*(1+$H$14)*(1-$H$15)*(1-$H$16),0)</f>
        <v>759103</v>
      </c>
      <c r="AJ47" s="164">
        <f>ROUND(AJ100*Содержание!$H$8*(1+$H$14)*(1-$H$15)*(1-$H$16),0)</f>
        <v>770868</v>
      </c>
      <c r="AK47" s="164">
        <f>ROUND(AK100*Содержание!$H$8*(1+$H$14)*(1-$H$15)*(1-$H$16),0)</f>
        <v>781324</v>
      </c>
      <c r="AL47" s="164">
        <f>ROUND(AL100*Содержание!$H$8*(1+$H$14)*(1-$H$15)*(1-$H$16),0)</f>
        <v>798077</v>
      </c>
      <c r="AM47" s="164">
        <f>ROUND(AM100*Содержание!$H$8*(1+$H$14)*(1-$H$15)*(1-$H$16),0)</f>
        <v>812097</v>
      </c>
      <c r="AN47" s="164">
        <f>ROUND(AN100*Содержание!$H$8*(1+$H$14)*(1-$H$15)*(1-$H$16),0)</f>
        <v>817443</v>
      </c>
      <c r="AO47" s="164">
        <f>ROUND(AO100*Содержание!$H$8*(1+$H$14)*(1-$H$15)*(1-$H$16),0)</f>
        <v>820532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45">
        <v>5250</v>
      </c>
      <c r="B48" s="164">
        <f>ROUND(B101*Содержание!$H$8*(1+$H$14)*(1-$H$15)*(1-$H$16),0)</f>
        <v>281946</v>
      </c>
      <c r="C48" s="164">
        <f>ROUND(C101*Содержание!$H$8*(1+$H$14)*(1-$H$15)*(1-$H$16),0)</f>
        <v>292639</v>
      </c>
      <c r="D48" s="164">
        <f>ROUND(D101*Содержание!$H$8*(1+$H$14)*(1-$H$15)*(1-$H$16),0)</f>
        <v>305591</v>
      </c>
      <c r="E48" s="164">
        <f>ROUND(E101*Содержание!$H$8*(1+$H$14)*(1-$H$15)*(1-$H$16),0)</f>
        <v>332204</v>
      </c>
      <c r="F48" s="164">
        <f>ROUND(F101*Содержание!$H$8*(1+$H$14)*(1-$H$15)*(1-$H$16),0)</f>
        <v>335293</v>
      </c>
      <c r="G48" s="164">
        <f>ROUND(G101*Содержание!$H$8*(1+$H$14)*(1-$H$15)*(1-$H$16),0)</f>
        <v>347888</v>
      </c>
      <c r="H48" s="164">
        <f>ROUND(H101*Содержание!$H$8*(1+$H$14)*(1-$H$15)*(1-$H$16),0)</f>
        <v>360602</v>
      </c>
      <c r="I48" s="164">
        <f>ROUND(I101*Содержание!$H$8*(1+$H$14)*(1-$H$15)*(1-$H$16),0)</f>
        <v>383295</v>
      </c>
      <c r="J48" s="164">
        <f>ROUND(J101*Содержание!$H$8*(1+$H$14)*(1-$H$15)*(1-$H$16),0)</f>
        <v>387810</v>
      </c>
      <c r="K48" s="164">
        <f>ROUND(K101*Содержание!$H$8*(1+$H$14)*(1-$H$15)*(1-$H$16),0)</f>
        <v>404327</v>
      </c>
      <c r="L48" s="164">
        <f>ROUND(L101*Содержание!$H$8*(1+$H$14)*(1-$H$15)*(1-$H$16),0)</f>
        <v>418821</v>
      </c>
      <c r="M48" s="164">
        <f>ROUND(M101*Содержание!$H$8*(1+$H$14)*(1-$H$15)*(1-$H$16),0)</f>
        <v>444604</v>
      </c>
      <c r="N48" s="164">
        <f>ROUND(N101*Содержание!$H$8*(1+$H$14)*(1-$H$15)*(1-$H$16),0)</f>
        <v>442464</v>
      </c>
      <c r="O48" s="164">
        <f>ROUND(O101*Содержание!$H$8*(1+$H$14)*(1-$H$15)*(1-$H$16),0)</f>
        <v>462663</v>
      </c>
      <c r="P48" s="164">
        <f>ROUND(P101*Содержание!$H$8*(1+$H$14)*(1-$H$15)*(1-$H$16),0)</f>
        <v>466345</v>
      </c>
      <c r="Q48" s="165">
        <f>ROUND(Q101*Содержание!$H$8*(1+$H$14)*(1-$H$15)*(1-$H$16),0)</f>
        <v>496644</v>
      </c>
      <c r="R48" s="165">
        <f>ROUND(R101*Содержание!$H$8*(1+$H$14)*(1-$H$15)*(1-$H$16),0)</f>
        <v>519340</v>
      </c>
      <c r="S48" s="165">
        <f>ROUND(S101*Содержание!$H$8*(1+$H$14)*(1-$H$15)*(1-$H$16),0)</f>
        <v>532524</v>
      </c>
      <c r="T48" s="165">
        <f>ROUND(T101*Содержание!$H$8*(1+$H$14)*(1-$H$15)*(1-$H$16),0)</f>
        <v>529438</v>
      </c>
      <c r="U48" s="165">
        <f>ROUND(U101*Содержание!$H$8*(1+$H$14)*(1-$H$15)*(1-$H$16),0)</f>
        <v>551536</v>
      </c>
      <c r="V48" s="165">
        <f>ROUND(V101*Содержание!$H$8*(1+$H$14)*(1-$H$15)*(1-$H$16),0)</f>
        <v>574943</v>
      </c>
      <c r="W48" s="165">
        <f>ROUND(W101*Содержание!$H$8*(1+$H$14)*(1-$H$15)*(1-$H$16),0)</f>
        <v>579458</v>
      </c>
      <c r="X48" s="165">
        <f>ROUND(X101*Содержание!$H$8*(1+$H$14)*(1-$H$15)*(1-$H$16),0)</f>
        <v>583853</v>
      </c>
      <c r="Y48" s="165">
        <f>ROUND(Y101*Содержание!$H$8*(1+$H$14)*(1-$H$15)*(1-$H$16),0)</f>
        <v>625795</v>
      </c>
      <c r="Z48" s="165">
        <f>ROUND(Z101*Содержание!$H$8*(1+$H$14)*(1-$H$15)*(1-$H$16),0)</f>
        <v>686391</v>
      </c>
      <c r="AA48" s="165">
        <f>ROUND(AA101*Содержание!$H$8*(1+$H$14)*(1-$H$15)*(1-$H$16),0)</f>
        <v>696134</v>
      </c>
      <c r="AB48" s="165">
        <f>ROUND(AB101*Содержание!$H$8*(1+$H$14)*(1-$H$15)*(1-$H$16),0)</f>
        <v>702908</v>
      </c>
      <c r="AC48" s="165">
        <f>ROUND(AC101*Содержание!$H$8*(1+$H$14)*(1-$H$15)*(1-$H$16),0)</f>
        <v>720491</v>
      </c>
      <c r="AD48" s="165">
        <f>ROUND(AD101*Содержание!$H$8*(1+$H$14)*(1-$H$15)*(1-$H$16),0)</f>
        <v>741878</v>
      </c>
      <c r="AE48" s="165">
        <f>ROUND(AE101*Содержание!$H$8*(1+$H$14)*(1-$H$15)*(1-$H$16),0)</f>
        <v>747343</v>
      </c>
      <c r="AF48" s="165">
        <f>ROUND(AF101*Содержание!$H$8*(1+$H$14)*(1-$H$15)*(1-$H$16),0)</f>
        <v>764690</v>
      </c>
      <c r="AG48" s="164">
        <f>ROUND(AG101*Содержание!$H$8*(1+$H$14)*(1-$H$15)*(1-$H$16),0)</f>
        <v>772056</v>
      </c>
      <c r="AH48" s="164">
        <f>ROUND(AH101*Содержание!$H$8*(1+$H$14)*(1-$H$15)*(1-$H$16),0)</f>
        <v>776692</v>
      </c>
      <c r="AI48" s="164">
        <f>ROUND(AI101*Содержание!$H$8*(1+$H$14)*(1-$H$15)*(1-$H$16),0)</f>
        <v>792255</v>
      </c>
      <c r="AJ48" s="164">
        <f>ROUND(AJ101*Содержание!$H$8*(1+$H$14)*(1-$H$15)*(1-$H$16),0)</f>
        <v>808413</v>
      </c>
      <c r="AK48" s="164">
        <f>ROUND(AK101*Содержание!$H$8*(1+$H$14)*(1-$H$15)*(1-$H$16),0)</f>
        <v>814830</v>
      </c>
      <c r="AL48" s="164">
        <f>ROUND(AL101*Содержание!$H$8*(1+$H$14)*(1-$H$15)*(1-$H$16),0)</f>
        <v>827424</v>
      </c>
      <c r="AM48" s="164">
        <f>ROUND(AM101*Содержание!$H$8*(1+$H$14)*(1-$H$15)*(1-$H$16),0)</f>
        <v>842394</v>
      </c>
      <c r="AN48" s="164">
        <f>ROUND(AN101*Содержание!$H$8*(1+$H$14)*(1-$H$15)*(1-$H$16),0)</f>
        <v>850592</v>
      </c>
      <c r="AO48" s="164">
        <f>ROUND(AO101*Содержание!$H$8*(1+$H$14)*(1-$H$15)*(1-$H$16),0)</f>
        <v>870790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45">
        <v>5375</v>
      </c>
      <c r="B49" s="164">
        <f>ROUND(B102*Содержание!$H$8*(1+$H$14)*(1-$H$15)*(1-$H$16),0)</f>
        <v>290025</v>
      </c>
      <c r="C49" s="164">
        <f>ROUND(C102*Содержание!$H$8*(1+$H$14)*(1-$H$15)*(1-$H$16),0)</f>
        <v>296087</v>
      </c>
      <c r="D49" s="164">
        <f>ROUND(D102*Содержание!$H$8*(1+$H$14)*(1-$H$15)*(1-$H$16),0)</f>
        <v>312602</v>
      </c>
      <c r="E49" s="164">
        <f>ROUND(E102*Содержание!$H$8*(1+$H$14)*(1-$H$15)*(1-$H$16),0)</f>
        <v>335651</v>
      </c>
      <c r="F49" s="164">
        <f>ROUND(F102*Содержание!$H$8*(1+$H$14)*(1-$H$15)*(1-$H$16),0)</f>
        <v>338385</v>
      </c>
      <c r="G49" s="164">
        <f>ROUND(G102*Содержание!$H$8*(1+$H$14)*(1-$H$15)*(1-$H$16),0)</f>
        <v>351926</v>
      </c>
      <c r="H49" s="164">
        <f>ROUND(H102*Содержание!$H$8*(1+$H$14)*(1-$H$15)*(1-$H$16),0)</f>
        <v>364762</v>
      </c>
      <c r="I49" s="164">
        <f>ROUND(I102*Содержание!$H$8*(1+$H$14)*(1-$H$15)*(1-$H$16),0)</f>
        <v>388524</v>
      </c>
      <c r="J49" s="164">
        <f>ROUND(J102*Содержание!$H$8*(1+$H$14)*(1-$H$15)*(1-$H$16),0)</f>
        <v>394105</v>
      </c>
      <c r="K49" s="164">
        <f>ROUND(K102*Содержание!$H$8*(1+$H$14)*(1-$H$15)*(1-$H$16),0)</f>
        <v>409080</v>
      </c>
      <c r="L49" s="164">
        <f>ROUND(L102*Содержание!$H$8*(1+$H$14)*(1-$H$15)*(1-$H$16),0)</f>
        <v>423335</v>
      </c>
      <c r="M49" s="164">
        <f>ROUND(M102*Содержание!$H$8*(1+$H$14)*(1-$H$15)*(1-$H$16),0)</f>
        <v>450544</v>
      </c>
      <c r="N49" s="164">
        <f>ROUND(N102*Содержание!$H$8*(1+$H$14)*(1-$H$15)*(1-$H$16),0)</f>
        <v>447455</v>
      </c>
      <c r="O49" s="164">
        <f>ROUND(O102*Содержание!$H$8*(1+$H$14)*(1-$H$15)*(1-$H$16),0)</f>
        <v>469316</v>
      </c>
      <c r="P49" s="164">
        <f>ROUND(P102*Содержание!$H$8*(1+$H$14)*(1-$H$15)*(1-$H$16),0)</f>
        <v>474306</v>
      </c>
      <c r="Q49" s="164">
        <f>ROUND(Q102*Содержание!$H$8*(1+$H$14)*(1-$H$15)*(1-$H$16),0)</f>
        <v>497357</v>
      </c>
      <c r="R49" s="164">
        <f>ROUND(R102*Содержание!$H$8*(1+$H$14)*(1-$H$15)*(1-$H$16),0)</f>
        <v>520524</v>
      </c>
      <c r="S49" s="164">
        <f>ROUND(S102*Содержание!$H$8*(1+$H$14)*(1-$H$15)*(1-$H$16),0)</f>
        <v>533713</v>
      </c>
      <c r="T49" s="164">
        <f>ROUND(T102*Содержание!$H$8*(1+$H$14)*(1-$H$15)*(1-$H$16),0)</f>
        <v>546073</v>
      </c>
      <c r="U49" s="164">
        <f>ROUND(U102*Содержание!$H$8*(1+$H$14)*(1-$H$15)*(1-$H$16),0)</f>
        <v>575536</v>
      </c>
      <c r="V49" s="164">
        <f>ROUND(V102*Содержание!$H$8*(1+$H$14)*(1-$H$15)*(1-$H$16),0)</f>
        <v>576725</v>
      </c>
      <c r="W49" s="164">
        <f>ROUND(W102*Содержание!$H$8*(1+$H$14)*(1-$H$15)*(1-$H$16),0)</f>
        <v>581478</v>
      </c>
      <c r="X49" s="164">
        <f>ROUND(X102*Содержание!$H$8*(1+$H$14)*(1-$H$15)*(1-$H$16),0)</f>
        <v>596448</v>
      </c>
      <c r="Y49" s="164">
        <f>ROUND(Y102*Содержание!$H$8*(1+$H$14)*(1-$H$15)*(1-$H$16),0)</f>
        <v>629360</v>
      </c>
      <c r="Z49" s="164">
        <f>ROUND(Z102*Содержание!$H$8*(1+$H$14)*(1-$H$15)*(1-$H$16),0)</f>
        <v>698391</v>
      </c>
      <c r="AA49" s="164">
        <f>ROUND(AA102*Содержание!$H$8*(1+$H$14)*(1-$H$15)*(1-$H$16),0)</f>
        <v>706231</v>
      </c>
      <c r="AB49" s="164">
        <f>ROUND(AB102*Содержание!$H$8*(1+$H$14)*(1-$H$15)*(1-$H$16),0)</f>
        <v>711936</v>
      </c>
      <c r="AC49" s="164">
        <f>ROUND(AC102*Содержание!$H$8*(1+$H$14)*(1-$H$15)*(1-$H$16),0)</f>
        <v>724886</v>
      </c>
      <c r="AD49" s="164">
        <f>ROUND(AD102*Содержание!$H$8*(1+$H$14)*(1-$H$15)*(1-$H$16),0)</f>
        <v>746630</v>
      </c>
      <c r="AE49" s="164">
        <f>ROUND(AE102*Содержание!$H$8*(1+$H$14)*(1-$H$15)*(1-$H$16),0)</f>
        <v>755661</v>
      </c>
      <c r="AF49" s="164">
        <f>ROUND(AF102*Содержание!$H$8*(1+$H$14)*(1-$H$15)*(1-$H$16),0)</f>
        <v>772413</v>
      </c>
      <c r="AG49" s="164">
        <f>ROUND(AG102*Содержание!$H$8*(1+$H$14)*(1-$H$15)*(1-$H$16),0)</f>
        <v>784769</v>
      </c>
      <c r="AH49" s="164">
        <f>ROUND(AH102*Содержание!$H$8*(1+$H$14)*(1-$H$15)*(1-$H$16),0)</f>
        <v>806036</v>
      </c>
      <c r="AI49" s="164">
        <f>ROUND(AI102*Содержание!$H$8*(1+$H$14)*(1-$H$15)*(1-$H$16),0)</f>
        <v>813047</v>
      </c>
      <c r="AJ49" s="164">
        <f>ROUND(AJ102*Содержание!$H$8*(1+$H$14)*(1-$H$15)*(1-$H$16),0)</f>
        <v>816850</v>
      </c>
      <c r="AK49" s="164">
        <f>ROUND(AK102*Содержание!$H$8*(1+$H$14)*(1-$H$15)*(1-$H$16),0)</f>
        <v>831820</v>
      </c>
      <c r="AL49" s="164">
        <f>ROUND(AL102*Содержание!$H$8*(1+$H$14)*(1-$H$15)*(1-$H$16),0)</f>
        <v>844414</v>
      </c>
      <c r="AM49" s="164">
        <f>ROUND(AM102*Содержание!$H$8*(1+$H$14)*(1-$H$15)*(1-$H$16),0)</f>
        <v>851305</v>
      </c>
      <c r="AN49" s="164">
        <f>ROUND(AN102*Содержание!$H$8*(1+$H$14)*(1-$H$15)*(1-$H$16),0)</f>
        <v>872216</v>
      </c>
      <c r="AO49" s="164">
        <f>ROUND(AO102*Содержание!$H$8*(1+$H$14)*(1-$H$15)*(1-$H$16),0)</f>
        <v>879701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45">
        <v>5500</v>
      </c>
      <c r="B50" s="164">
        <f>ROUND(B103*Содержание!$H$8*(1+$H$14)*(1-$H$15)*(1-$H$16),0)</f>
        <v>295375</v>
      </c>
      <c r="C50" s="164">
        <f>ROUND(C103*Содержание!$H$8*(1+$H$14)*(1-$H$15)*(1-$H$16),0)</f>
        <v>313907</v>
      </c>
      <c r="D50" s="164">
        <f>ROUND(D103*Содержание!$H$8*(1+$H$14)*(1-$H$15)*(1-$H$16),0)</f>
        <v>325195</v>
      </c>
      <c r="E50" s="164">
        <f>ROUND(E103*Содержание!$H$8*(1+$H$14)*(1-$H$15)*(1-$H$16),0)</f>
        <v>349788</v>
      </c>
      <c r="F50" s="164">
        <f>ROUND(F103*Содержание!$H$8*(1+$H$14)*(1-$H$15)*(1-$H$16),0)</f>
        <v>352405</v>
      </c>
      <c r="G50" s="164">
        <f>ROUND(G103*Содержание!$H$8*(1+$H$14)*(1-$H$15)*(1-$H$16),0)</f>
        <v>365710</v>
      </c>
      <c r="H50" s="164">
        <f>ROUND(H103*Содержание!$H$8*(1+$H$14)*(1-$H$15)*(1-$H$16),0)</f>
        <v>380206</v>
      </c>
      <c r="I50" s="164">
        <f>ROUND(I103*Содержание!$H$8*(1+$H$14)*(1-$H$15)*(1-$H$16),0)</f>
        <v>395888</v>
      </c>
      <c r="J50" s="164">
        <f>ROUND(J103*Содержание!$H$8*(1+$H$14)*(1-$H$15)*(1-$H$16),0)</f>
        <v>412285</v>
      </c>
      <c r="K50" s="164">
        <f>ROUND(K103*Содержание!$H$8*(1+$H$14)*(1-$H$15)*(1-$H$16),0)</f>
        <v>421791</v>
      </c>
      <c r="L50" s="164">
        <f>ROUND(L103*Содержание!$H$8*(1+$H$14)*(1-$H$15)*(1-$H$16),0)</f>
        <v>432722</v>
      </c>
      <c r="M50" s="164">
        <f>ROUND(M103*Содержание!$H$8*(1+$H$14)*(1-$H$15)*(1-$H$16),0)</f>
        <v>467654</v>
      </c>
      <c r="N50" s="164">
        <f>ROUND(N103*Содержание!$H$8*(1+$H$14)*(1-$H$15)*(1-$H$16),0)</f>
        <v>466704</v>
      </c>
      <c r="O50" s="164">
        <f>ROUND(O103*Содержание!$H$8*(1+$H$14)*(1-$H$15)*(1-$H$16),0)</f>
        <v>479534</v>
      </c>
      <c r="P50" s="164">
        <f>ROUND(P103*Содержание!$H$8*(1+$H$14)*(1-$H$15)*(1-$H$16),0)</f>
        <v>489988</v>
      </c>
      <c r="Q50" s="164">
        <f>ROUND(Q103*Содержание!$H$8*(1+$H$14)*(1-$H$15)*(1-$H$16),0)</f>
        <v>521953</v>
      </c>
      <c r="R50" s="164">
        <f>ROUND(R103*Содержание!$H$8*(1+$H$14)*(1-$H$15)*(1-$H$16),0)</f>
        <v>523617</v>
      </c>
      <c r="S50" s="164">
        <f>ROUND(S103*Содержание!$H$8*(1+$H$14)*(1-$H$15)*(1-$H$16),0)</f>
        <v>535139</v>
      </c>
      <c r="T50" s="164">
        <f>ROUND(T103*Содержание!$H$8*(1+$H$14)*(1-$H$15)*(1-$H$16),0)</f>
        <v>559616</v>
      </c>
      <c r="U50" s="164">
        <f>ROUND(U103*Содержание!$H$8*(1+$H$14)*(1-$H$15)*(1-$H$16),0)</f>
        <v>588370</v>
      </c>
      <c r="V50" s="164">
        <f>ROUND(V103*Содержание!$H$8*(1+$H$14)*(1-$H$15)*(1-$H$16),0)</f>
        <v>590270</v>
      </c>
      <c r="W50" s="164">
        <f>ROUND(W103*Содержание!$H$8*(1+$H$14)*(1-$H$15)*(1-$H$16),0)</f>
        <v>619853</v>
      </c>
      <c r="X50" s="164">
        <f>ROUND(X103*Содержание!$H$8*(1+$H$14)*(1-$H$15)*(1-$H$16),0)</f>
        <v>625795</v>
      </c>
      <c r="Y50" s="164">
        <f>ROUND(Y103*Содержание!$H$8*(1+$H$14)*(1-$H$15)*(1-$H$16),0)</f>
        <v>631735</v>
      </c>
      <c r="Z50" s="164">
        <f>ROUND(Z103*Содержание!$H$8*(1+$H$14)*(1-$H$15)*(1-$H$16),0)</f>
        <v>705282</v>
      </c>
      <c r="AA50" s="164">
        <f>ROUND(AA103*Содержание!$H$8*(1+$H$14)*(1-$H$15)*(1-$H$16),0)</f>
        <v>713123</v>
      </c>
      <c r="AB50" s="164">
        <f>ROUND(AB103*Содержание!$H$8*(1+$H$14)*(1-$H$15)*(1-$H$16),0)</f>
        <v>719301</v>
      </c>
      <c r="AC50" s="164">
        <f>ROUND(AC103*Содержание!$H$8*(1+$H$14)*(1-$H$15)*(1-$H$16),0)</f>
        <v>732253</v>
      </c>
      <c r="AD50" s="164">
        <f>ROUND(AD103*Содержание!$H$8*(1+$H$14)*(1-$H$15)*(1-$H$16),0)</f>
        <v>755421</v>
      </c>
      <c r="AE50" s="164">
        <f>ROUND(AE103*Содержание!$H$8*(1+$H$14)*(1-$H$15)*(1-$H$16),0)</f>
        <v>764334</v>
      </c>
      <c r="AF50" s="164">
        <f>ROUND(AF103*Содержание!$H$8*(1+$H$14)*(1-$H$15)*(1-$H$16),0)</f>
        <v>777045</v>
      </c>
      <c r="AG50" s="164">
        <f>ROUND(AG103*Содержание!$H$8*(1+$H$14)*(1-$H$15)*(1-$H$16),0)</f>
        <v>795820</v>
      </c>
      <c r="AH50" s="164">
        <f>ROUND(AH103*Содержание!$H$8*(1+$H$14)*(1-$H$15)*(1-$H$16),0)</f>
        <v>811027</v>
      </c>
      <c r="AI50" s="164">
        <f>ROUND(AI103*Содержание!$H$8*(1+$H$14)*(1-$H$15)*(1-$H$16),0)</f>
        <v>821245</v>
      </c>
      <c r="AJ50" s="164">
        <f>ROUND(AJ103*Содержание!$H$8*(1+$H$14)*(1-$H$15)*(1-$H$16),0)</f>
        <v>838948</v>
      </c>
      <c r="AK50" s="164">
        <f>ROUND(AK103*Содержание!$H$8*(1+$H$14)*(1-$H$15)*(1-$H$16),0)</f>
        <v>841920</v>
      </c>
      <c r="AL50" s="164">
        <f>ROUND(AL103*Содержание!$H$8*(1+$H$14)*(1-$H$15)*(1-$H$16),0)</f>
        <v>852492</v>
      </c>
      <c r="AM50" s="164">
        <f>ROUND(AM103*Содержание!$H$8*(1+$H$14)*(1-$H$15)*(1-$H$16),0)</f>
        <v>864849</v>
      </c>
      <c r="AN50" s="164">
        <f>ROUND(AN103*Содержание!$H$8*(1+$H$14)*(1-$H$15)*(1-$H$16),0)</f>
        <v>881008</v>
      </c>
      <c r="AO50" s="164">
        <f>ROUND(AO103*Содержание!$H$8*(1+$H$14)*(1-$H$15)*(1-$H$16),0)</f>
        <v>900850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45">
        <v>5625</v>
      </c>
      <c r="B51" s="164">
        <f>ROUND(B104*Содержание!$H$8*(1+$H$14)*(1-$H$15)*(1-$H$16),0)</f>
        <v>306304</v>
      </c>
      <c r="C51" s="164">
        <f>ROUND(C104*Содержание!$H$8*(1+$H$14)*(1-$H$15)*(1-$H$16),0)</f>
        <v>317828</v>
      </c>
      <c r="D51" s="164">
        <f>ROUND(D104*Содержание!$H$8*(1+$H$14)*(1-$H$15)*(1-$H$16),0)</f>
        <v>329709</v>
      </c>
      <c r="E51" s="164">
        <f>ROUND(E104*Содержание!$H$8*(1+$H$14)*(1-$H$15)*(1-$H$16),0)</f>
        <v>351454</v>
      </c>
      <c r="F51" s="164">
        <f>ROUND(F104*Содержание!$H$8*(1+$H$14)*(1-$H$15)*(1-$H$16),0)</f>
        <v>362504</v>
      </c>
      <c r="G51" s="164">
        <f>ROUND(G104*Содержание!$H$8*(1+$H$14)*(1-$H$15)*(1-$H$16),0)</f>
        <v>376284</v>
      </c>
      <c r="H51" s="164">
        <f>ROUND(H104*Содержание!$H$8*(1+$H$14)*(1-$H$15)*(1-$H$16),0)</f>
        <v>391850</v>
      </c>
      <c r="I51" s="164">
        <f>ROUND(I104*Содержание!$H$8*(1+$H$14)*(1-$H$15)*(1-$H$16),0)</f>
        <v>410978</v>
      </c>
      <c r="J51" s="164">
        <f>ROUND(J104*Содержание!$H$8*(1+$H$14)*(1-$H$15)*(1-$H$16),0)</f>
        <v>428326</v>
      </c>
      <c r="K51" s="164">
        <f>ROUND(K104*Содержание!$H$8*(1+$H$14)*(1-$H$15)*(1-$H$16),0)</f>
        <v>436763</v>
      </c>
      <c r="L51" s="164">
        <f>ROUND(L104*Содержание!$H$8*(1+$H$14)*(1-$H$15)*(1-$H$16),0)</f>
        <v>446864</v>
      </c>
      <c r="M51" s="164">
        <f>ROUND(M104*Содержание!$H$8*(1+$H$14)*(1-$H$15)*(1-$H$16),0)</f>
        <v>474306</v>
      </c>
      <c r="N51" s="164">
        <f>ROUND(N104*Содержание!$H$8*(1+$H$14)*(1-$H$15)*(1-$H$16),0)</f>
        <v>489158</v>
      </c>
      <c r="O51" s="164">
        <f>ROUND(O104*Содержание!$H$8*(1+$H$14)*(1-$H$15)*(1-$H$16),0)</f>
        <v>496050</v>
      </c>
      <c r="P51" s="164">
        <f>ROUND(P104*Содержание!$H$8*(1+$H$14)*(1-$H$15)*(1-$H$16),0)</f>
        <v>514347</v>
      </c>
      <c r="Q51" s="164">
        <f>ROUND(Q104*Содержание!$H$8*(1+$H$14)*(1-$H$15)*(1-$H$16),0)</f>
        <v>541674</v>
      </c>
      <c r="R51" s="164">
        <f>ROUND(R104*Содержание!$H$8*(1+$H$14)*(1-$H$15)*(1-$H$16),0)</f>
        <v>550111</v>
      </c>
      <c r="S51" s="164">
        <f>ROUND(S104*Содержание!$H$8*(1+$H$14)*(1-$H$15)*(1-$H$16),0)</f>
        <v>565200</v>
      </c>
      <c r="T51" s="164">
        <f>ROUND(T104*Содержание!$H$8*(1+$H$14)*(1-$H$15)*(1-$H$16),0)</f>
        <v>581478</v>
      </c>
      <c r="U51" s="164">
        <f>ROUND(U104*Содержание!$H$8*(1+$H$14)*(1-$H$15)*(1-$H$16),0)</f>
        <v>599061</v>
      </c>
      <c r="V51" s="164">
        <f>ROUND(V104*Содержание!$H$8*(1+$H$14)*(1-$H$15)*(1-$H$16),0)</f>
        <v>606667</v>
      </c>
      <c r="W51" s="164">
        <f>ROUND(W104*Содержание!$H$8*(1+$H$14)*(1-$H$15)*(1-$H$16),0)</f>
        <v>633638</v>
      </c>
      <c r="X51" s="164">
        <f>ROUND(X104*Содержание!$H$8*(1+$H$14)*(1-$H$15)*(1-$H$16),0)</f>
        <v>636726</v>
      </c>
      <c r="Y51" s="164">
        <f>ROUND(Y104*Содержание!$H$8*(1+$H$14)*(1-$H$15)*(1-$H$16),0)</f>
        <v>643974</v>
      </c>
      <c r="Z51" s="164">
        <f>ROUND(Z104*Содержание!$H$8*(1+$H$14)*(1-$H$15)*(1-$H$16),0)</f>
        <v>723460</v>
      </c>
      <c r="AA51" s="164">
        <f>ROUND(AA104*Содержание!$H$8*(1+$H$14)*(1-$H$15)*(1-$H$16),0)</f>
        <v>728095</v>
      </c>
      <c r="AB51" s="164">
        <f>ROUND(AB104*Содержание!$H$8*(1+$H$14)*(1-$H$15)*(1-$H$16),0)</f>
        <v>749004</v>
      </c>
      <c r="AC51" s="164">
        <f>ROUND(AC104*Содержание!$H$8*(1+$H$14)*(1-$H$15)*(1-$H$16),0)</f>
        <v>772887</v>
      </c>
      <c r="AD51" s="164">
        <f>ROUND(AD104*Содержание!$H$8*(1+$H$14)*(1-$H$15)*(1-$H$16),0)</f>
        <v>789522</v>
      </c>
      <c r="AE51" s="164">
        <f>ROUND(AE104*Содержание!$H$8*(1+$H$14)*(1-$H$15)*(1-$H$16),0)</f>
        <v>797839</v>
      </c>
      <c r="AF51" s="164">
        <f>ROUND(AF104*Содержание!$H$8*(1+$H$14)*(1-$H$15)*(1-$H$16),0)</f>
        <v>817682</v>
      </c>
      <c r="AG51" s="164">
        <f>ROUND(AG104*Содержание!$H$8*(1+$H$14)*(1-$H$15)*(1-$H$16),0)</f>
        <v>834196</v>
      </c>
      <c r="AH51" s="164">
        <f>ROUND(AH104*Содержание!$H$8*(1+$H$14)*(1-$H$15)*(1-$H$16),0)</f>
        <v>839897</v>
      </c>
      <c r="AI51" s="164">
        <f>ROUND(AI104*Содержание!$H$8*(1+$H$14)*(1-$H$15)*(1-$H$16),0)</f>
        <v>847978</v>
      </c>
      <c r="AJ51" s="164">
        <f>ROUND(AJ104*Содержание!$H$8*(1+$H$14)*(1-$H$15)*(1-$H$16),0)</f>
        <v>869484</v>
      </c>
      <c r="AK51" s="164">
        <f>ROUND(AK104*Содержание!$H$8*(1+$H$14)*(1-$H$15)*(1-$H$16),0)</f>
        <v>875543</v>
      </c>
      <c r="AL51" s="164">
        <f>ROUND(AL104*Содержание!$H$8*(1+$H$14)*(1-$H$15)*(1-$H$16),0)</f>
        <v>889088</v>
      </c>
      <c r="AM51" s="164">
        <f>ROUND(AM104*Содержание!$H$8*(1+$H$14)*(1-$H$15)*(1-$H$16),0)</f>
        <v>917959</v>
      </c>
      <c r="AN51" s="164">
        <f>ROUND(AN104*Содержание!$H$8*(1+$H$14)*(1-$H$15)*(1-$H$16),0)</f>
        <v>922357</v>
      </c>
      <c r="AO51" s="164">
        <f>ROUND(AO104*Содержание!$H$8*(1+$H$14)*(1-$H$15)*(1-$H$16),0)</f>
        <v>931267</v>
      </c>
      <c r="AP51" s="70"/>
      <c r="AQ51" s="215"/>
      <c r="AR51" s="13"/>
      <c r="AS51" s="93"/>
      <c r="AT51" s="93"/>
      <c r="AU51" s="93"/>
      <c r="AV51" s="215"/>
      <c r="AW51" s="93"/>
      <c r="AX51" s="93"/>
      <c r="AY51" s="93"/>
      <c r="AZ51" s="93"/>
    </row>
    <row r="52" spans="1:52">
      <c r="A52" s="45">
        <v>5750</v>
      </c>
      <c r="B52" s="164">
        <f>ROUND(B105*Содержание!$H$8*(1+$H$14)*(1-$H$15)*(1-$H$16),0)</f>
        <v>311768</v>
      </c>
      <c r="C52" s="164">
        <f>ROUND(C105*Содержание!$H$8*(1+$H$14)*(1-$H$15)*(1-$H$16),0)</f>
        <v>321039</v>
      </c>
      <c r="D52" s="164">
        <f>ROUND(D105*Содержание!$H$8*(1+$H$14)*(1-$H$15)*(1-$H$16),0)</f>
        <v>332799</v>
      </c>
      <c r="E52" s="164">
        <f>ROUND(E105*Содержание!$H$8*(1+$H$14)*(1-$H$15)*(1-$H$16),0)</f>
        <v>362384</v>
      </c>
      <c r="F52" s="164">
        <f>ROUND(F105*Содержание!$H$8*(1+$H$14)*(1-$H$15)*(1-$H$16),0)</f>
        <v>371532</v>
      </c>
      <c r="G52" s="164">
        <f>ROUND(G105*Содержание!$H$8*(1+$H$14)*(1-$H$15)*(1-$H$16),0)</f>
        <v>383177</v>
      </c>
      <c r="H52" s="164">
        <f>ROUND(H105*Содержание!$H$8*(1+$H$14)*(1-$H$15)*(1-$H$16),0)</f>
        <v>398264</v>
      </c>
      <c r="I52" s="164">
        <f>ROUND(I105*Содержание!$H$8*(1+$H$14)*(1-$H$15)*(1-$H$16),0)</f>
        <v>414664</v>
      </c>
      <c r="J52" s="164">
        <f>ROUND(J105*Содержание!$H$8*(1+$H$14)*(1-$H$15)*(1-$H$16),0)</f>
        <v>432127</v>
      </c>
      <c r="K52" s="164">
        <f>ROUND(K105*Содержание!$H$8*(1+$H$14)*(1-$H$15)*(1-$H$16),0)</f>
        <v>441040</v>
      </c>
      <c r="L52" s="164">
        <f>ROUND(L105*Содержание!$H$8*(1+$H$14)*(1-$H$15)*(1-$H$16),0)</f>
        <v>456960</v>
      </c>
      <c r="M52" s="164">
        <f>ROUND(M105*Содержание!$H$8*(1+$H$14)*(1-$H$15)*(1-$H$16),0)</f>
        <v>478823</v>
      </c>
      <c r="N52" s="164">
        <f>ROUND(N105*Содержание!$H$8*(1+$H$14)*(1-$H$15)*(1-$H$16),0)</f>
        <v>494388</v>
      </c>
      <c r="O52" s="164">
        <f>ROUND(O105*Содержание!$H$8*(1+$H$14)*(1-$H$15)*(1-$H$16),0)</f>
        <v>507218</v>
      </c>
      <c r="P52" s="164">
        <f>ROUND(P105*Содержание!$H$8*(1+$H$14)*(1-$H$15)*(1-$H$16),0)</f>
        <v>519217</v>
      </c>
      <c r="Q52" s="164">
        <f>ROUND(Q105*Содержание!$H$8*(1+$H$14)*(1-$H$15)*(1-$H$16),0)</f>
        <v>546665</v>
      </c>
      <c r="R52" s="164">
        <f>ROUND(R105*Содержание!$H$8*(1+$H$14)*(1-$H$15)*(1-$H$16),0)</f>
        <v>558784</v>
      </c>
      <c r="S52" s="164">
        <f>ROUND(S105*Содержание!$H$8*(1+$H$14)*(1-$H$15)*(1-$H$16),0)</f>
        <v>571377</v>
      </c>
      <c r="T52" s="164">
        <f>ROUND(T105*Содержание!$H$8*(1+$H$14)*(1-$H$15)*(1-$H$16),0)</f>
        <v>587416</v>
      </c>
      <c r="U52" s="164">
        <f>ROUND(U105*Содержание!$H$8*(1+$H$14)*(1-$H$15)*(1-$H$16),0)</f>
        <v>605123</v>
      </c>
      <c r="V52" s="164">
        <f>ROUND(V105*Содержание!$H$8*(1+$H$14)*(1-$H$15)*(1-$H$16),0)</f>
        <v>613319</v>
      </c>
      <c r="W52" s="164">
        <f>ROUND(W105*Содержание!$H$8*(1+$H$14)*(1-$H$15)*(1-$H$16),0)</f>
        <v>637559</v>
      </c>
      <c r="X52" s="164">
        <f>ROUND(X105*Содержание!$H$8*(1+$H$14)*(1-$H$15)*(1-$H$16),0)</f>
        <v>643261</v>
      </c>
      <c r="Y52" s="164">
        <f>ROUND(Y105*Содержание!$H$8*(1+$H$14)*(1-$H$15)*(1-$H$16),0)</f>
        <v>652170</v>
      </c>
      <c r="Z52" s="164">
        <f>ROUND(Z105*Содержание!$H$8*(1+$H$14)*(1-$H$15)*(1-$H$16),0)</f>
        <v>732135</v>
      </c>
      <c r="AA52" s="164">
        <f>ROUND(AA105*Содержание!$H$8*(1+$H$14)*(1-$H$15)*(1-$H$16),0)</f>
        <v>752333</v>
      </c>
      <c r="AB52" s="164">
        <f>ROUND(AB105*Содержание!$H$8*(1+$H$14)*(1-$H$15)*(1-$H$16),0)</f>
        <v>759698</v>
      </c>
      <c r="AC52" s="164">
        <f>ROUND(AC105*Содержание!$H$8*(1+$H$14)*(1-$H$15)*(1-$H$16),0)</f>
        <v>788096</v>
      </c>
      <c r="AD52" s="164">
        <f>ROUND(AD105*Содержание!$H$8*(1+$H$14)*(1-$H$15)*(1-$H$16),0)</f>
        <v>813879</v>
      </c>
      <c r="AE52" s="164">
        <f>ROUND(AE105*Содержание!$H$8*(1+$H$14)*(1-$H$15)*(1-$H$16),0)</f>
        <v>822314</v>
      </c>
      <c r="AF52" s="164">
        <f>ROUND(AF105*Содержание!$H$8*(1+$H$14)*(1-$H$15)*(1-$H$16),0)</f>
        <v>845721</v>
      </c>
      <c r="AG52" s="164">
        <f>ROUND(AG105*Содержание!$H$8*(1+$H$14)*(1-$H$15)*(1-$H$16),0)</f>
        <v>850117</v>
      </c>
      <c r="AH52" s="164">
        <f>ROUND(AH105*Содержание!$H$8*(1+$H$14)*(1-$H$15)*(1-$H$16),0)</f>
        <v>857722</v>
      </c>
      <c r="AI52" s="164">
        <f>ROUND(AI105*Содержание!$H$8*(1+$H$14)*(1-$H$15)*(1-$H$16),0)</f>
        <v>863899</v>
      </c>
      <c r="AJ52" s="164">
        <f>ROUND(AJ105*Содержание!$H$8*(1+$H$14)*(1-$H$15)*(1-$H$16),0)</f>
        <v>877444</v>
      </c>
      <c r="AK52" s="164">
        <f>ROUND(AK105*Содержание!$H$8*(1+$H$14)*(1-$H$15)*(1-$H$16),0)</f>
        <v>897880</v>
      </c>
      <c r="AL52" s="164">
        <f>ROUND(AL105*Содержание!$H$8*(1+$H$14)*(1-$H$15)*(1-$H$16),0)</f>
        <v>905839</v>
      </c>
      <c r="AM52" s="164">
        <f>ROUND(AM105*Содержание!$H$8*(1+$H$14)*(1-$H$15)*(1-$H$16),0)</f>
        <v>933762</v>
      </c>
      <c r="AN52" s="164">
        <f>ROUND(AN105*Содержание!$H$8*(1+$H$14)*(1-$H$15)*(1-$H$16),0)</f>
        <v>939108</v>
      </c>
      <c r="AO52" s="164">
        <f>ROUND(AO105*Содержание!$H$8*(1+$H$14)*(1-$H$15)*(1-$H$16),0)</f>
        <v>944217</v>
      </c>
      <c r="AP52" s="70"/>
      <c r="AQ52" s="215"/>
      <c r="AR52" s="13"/>
      <c r="AS52" s="93"/>
      <c r="AT52" s="93"/>
      <c r="AU52" s="93"/>
      <c r="AV52" s="159"/>
      <c r="AW52" s="93"/>
      <c r="AX52" s="93"/>
      <c r="AY52" s="93"/>
      <c r="AZ52" s="93"/>
    </row>
    <row r="53" spans="1:52">
      <c r="A53" s="45">
        <v>5875</v>
      </c>
      <c r="B53" s="164">
        <f>ROUND(B106*Содержание!$H$8*(1+$H$14)*(1-$H$15)*(1-$H$16),0)</f>
        <v>317828</v>
      </c>
      <c r="C53" s="164">
        <f>ROUND(C106*Содержание!$H$8*(1+$H$14)*(1-$H$15)*(1-$H$16),0)</f>
        <v>330899</v>
      </c>
      <c r="D53" s="164">
        <f>ROUND(D106*Содержание!$H$8*(1+$H$14)*(1-$H$15)*(1-$H$16),0)</f>
        <v>339691</v>
      </c>
      <c r="E53" s="164">
        <f>ROUND(E106*Содержание!$H$8*(1+$H$14)*(1-$H$15)*(1-$H$16),0)</f>
        <v>365710</v>
      </c>
      <c r="F53" s="164">
        <f>ROUND(F106*Содержание!$H$8*(1+$H$14)*(1-$H$15)*(1-$H$16),0)</f>
        <v>378661</v>
      </c>
      <c r="G53" s="164">
        <f>ROUND(G106*Содержание!$H$8*(1+$H$14)*(1-$H$15)*(1-$H$16),0)</f>
        <v>391850</v>
      </c>
      <c r="H53" s="164">
        <f>ROUND(H106*Содержание!$H$8*(1+$H$14)*(1-$H$15)*(1-$H$16),0)</f>
        <v>403968</v>
      </c>
      <c r="I53" s="164">
        <f>ROUND(I106*Содержание!$H$8*(1+$H$14)*(1-$H$15)*(1-$H$16),0)</f>
        <v>426545</v>
      </c>
      <c r="J53" s="164">
        <f>ROUND(J106*Содержание!$H$8*(1+$H$14)*(1-$H$15)*(1-$H$16),0)</f>
        <v>436763</v>
      </c>
      <c r="K53" s="164">
        <f>ROUND(K106*Содержание!$H$8*(1+$H$14)*(1-$H$15)*(1-$H$16),0)</f>
        <v>449711</v>
      </c>
      <c r="L53" s="164">
        <f>ROUND(L106*Содержание!$H$8*(1+$H$14)*(1-$H$15)*(1-$H$16),0)</f>
        <v>461592</v>
      </c>
      <c r="M53" s="164">
        <f>ROUND(M106*Содержание!$H$8*(1+$H$14)*(1-$H$15)*(1-$H$16),0)</f>
        <v>486664</v>
      </c>
      <c r="N53" s="164">
        <f>ROUND(N106*Содержание!$H$8*(1+$H$14)*(1-$H$15)*(1-$H$16),0)</f>
        <v>499377</v>
      </c>
      <c r="O53" s="164">
        <f>ROUND(O106*Содержание!$H$8*(1+$H$14)*(1-$H$15)*(1-$H$16),0)</f>
        <v>516605</v>
      </c>
      <c r="P53" s="164">
        <f>ROUND(P106*Содержание!$H$8*(1+$H$14)*(1-$H$15)*(1-$H$16),0)</f>
        <v>524566</v>
      </c>
      <c r="Q53" s="164">
        <f>ROUND(Q106*Содержание!$H$8*(1+$H$14)*(1-$H$15)*(1-$H$16),0)</f>
        <v>552487</v>
      </c>
      <c r="R53" s="164">
        <f>ROUND(R106*Содержание!$H$8*(1+$H$14)*(1-$H$15)*(1-$H$16),0)</f>
        <v>569953</v>
      </c>
      <c r="S53" s="164">
        <f>ROUND(S106*Содержание!$H$8*(1+$H$14)*(1-$H$15)*(1-$H$16),0)</f>
        <v>585992</v>
      </c>
      <c r="T53" s="164">
        <f>ROUND(T106*Содержание!$H$8*(1+$H$14)*(1-$H$15)*(1-$H$16),0)</f>
        <v>593477</v>
      </c>
      <c r="U53" s="164">
        <f>ROUND(U106*Содержание!$H$8*(1+$H$14)*(1-$H$15)*(1-$H$16),0)</f>
        <v>611776</v>
      </c>
      <c r="V53" s="164">
        <f>ROUND(V106*Содержание!$H$8*(1+$H$14)*(1-$H$15)*(1-$H$16),0)</f>
        <v>621636</v>
      </c>
      <c r="W53" s="164">
        <f>ROUND(W106*Содержание!$H$8*(1+$H$14)*(1-$H$15)*(1-$H$16),0)</f>
        <v>640766</v>
      </c>
      <c r="X53" s="164">
        <f>ROUND(X106*Содержание!$H$8*(1+$H$14)*(1-$H$15)*(1-$H$16),0)</f>
        <v>649559</v>
      </c>
      <c r="Y53" s="164">
        <f>ROUND(Y106*Содержание!$H$8*(1+$H$14)*(1-$H$15)*(1-$H$16),0)</f>
        <v>666548</v>
      </c>
      <c r="Z53" s="164">
        <f>ROUND(Z106*Содержание!$H$8*(1+$H$14)*(1-$H$15)*(1-$H$16),0)</f>
        <v>738907</v>
      </c>
      <c r="AA53" s="164">
        <f>ROUND(AA106*Содержание!$H$8*(1+$H$14)*(1-$H$15)*(1-$H$16),0)</f>
        <v>759225</v>
      </c>
      <c r="AB53" s="164">
        <f>ROUND(AB106*Содержание!$H$8*(1+$H$14)*(1-$H$15)*(1-$H$16),0)</f>
        <v>783818</v>
      </c>
      <c r="AC53" s="164">
        <f>ROUND(AC106*Содержание!$H$8*(1+$H$14)*(1-$H$15)*(1-$H$16),0)</f>
        <v>800334</v>
      </c>
      <c r="AD53" s="164">
        <f>ROUND(AD106*Содержание!$H$8*(1+$H$14)*(1-$H$15)*(1-$H$16),0)</f>
        <v>829204</v>
      </c>
      <c r="AE53" s="164">
        <f>ROUND(AE106*Содержание!$H$8*(1+$H$14)*(1-$H$15)*(1-$H$16),0)</f>
        <v>842394</v>
      </c>
      <c r="AF53" s="164">
        <f>ROUND(AF106*Содержание!$H$8*(1+$H$14)*(1-$H$15)*(1-$H$16),0)</f>
        <v>853088</v>
      </c>
      <c r="AG53" s="164">
        <f>ROUND(AG106*Содержание!$H$8*(1+$H$14)*(1-$H$15)*(1-$H$16),0)</f>
        <v>857722</v>
      </c>
      <c r="AH53" s="164">
        <f>ROUND(AH106*Содержание!$H$8*(1+$H$14)*(1-$H$15)*(1-$H$16),0)</f>
        <v>865206</v>
      </c>
      <c r="AI53" s="164">
        <f>ROUND(AI106*Содержание!$H$8*(1+$H$14)*(1-$H$15)*(1-$H$16),0)</f>
        <v>876136</v>
      </c>
      <c r="AJ53" s="164">
        <f>ROUND(AJ106*Содержание!$H$8*(1+$H$14)*(1-$H$15)*(1-$H$16),0)</f>
        <v>898951</v>
      </c>
      <c r="AK53" s="164">
        <f>ROUND(AK106*Содержание!$H$8*(1+$H$14)*(1-$H$15)*(1-$H$16),0)</f>
        <v>919624</v>
      </c>
      <c r="AL53" s="164">
        <f>ROUND(AL106*Содержание!$H$8*(1+$H$14)*(1-$H$15)*(1-$H$16),0)</f>
        <v>931267</v>
      </c>
      <c r="AM53" s="164">
        <f>ROUND(AM106*Содержание!$H$8*(1+$H$14)*(1-$H$15)*(1-$H$16),0)</f>
        <v>943744</v>
      </c>
      <c r="AN53" s="164">
        <f>ROUND(AN106*Содержание!$H$8*(1+$H$14)*(1-$H$15)*(1-$H$16),0)</f>
        <v>952298</v>
      </c>
      <c r="AO53" s="164">
        <f>ROUND(AO106*Содержание!$H$8*(1+$H$14)*(1-$H$15)*(1-$H$16),0)</f>
        <v>964892</v>
      </c>
      <c r="AP53" s="70"/>
      <c r="AQ53" s="109" t="s">
        <v>276</v>
      </c>
      <c r="AR53" s="13"/>
      <c r="AS53" s="93"/>
      <c r="AT53" s="93"/>
      <c r="AU53" s="93"/>
      <c r="AV53" s="109" t="s">
        <v>276</v>
      </c>
      <c r="AW53" s="93"/>
      <c r="AX53" s="93"/>
      <c r="AY53" s="93"/>
      <c r="AZ53" s="93"/>
    </row>
    <row r="54" spans="1:52">
      <c r="A54" s="45">
        <v>6000</v>
      </c>
      <c r="B54" s="164">
        <f>ROUND(B107*Содержание!$H$8*(1+$H$14)*(1-$H$15)*(1-$H$16),0)</f>
        <v>329590</v>
      </c>
      <c r="C54" s="164">
        <f>ROUND(C107*Содержание!$H$8*(1+$H$14)*(1-$H$15)*(1-$H$16),0)</f>
        <v>335414</v>
      </c>
      <c r="D54" s="164">
        <f>ROUND(D107*Содержание!$H$8*(1+$H$14)*(1-$H$15)*(1-$H$16),0)</f>
        <v>351926</v>
      </c>
      <c r="E54" s="164">
        <f>ROUND(E107*Содержание!$H$8*(1+$H$14)*(1-$H$15)*(1-$H$16),0)</f>
        <v>371175</v>
      </c>
      <c r="F54" s="164">
        <f>ROUND(F107*Содержание!$H$8*(1+$H$14)*(1-$H$15)*(1-$H$16),0)</f>
        <v>383177</v>
      </c>
      <c r="G54" s="164">
        <f>ROUND(G107*Содержание!$H$8*(1+$H$14)*(1-$H$15)*(1-$H$16),0)</f>
        <v>397315</v>
      </c>
      <c r="H54" s="164">
        <f>ROUND(H107*Содержание!$H$8*(1+$H$14)*(1-$H$15)*(1-$H$16),0)</f>
        <v>411692</v>
      </c>
      <c r="I54" s="164">
        <f>ROUND(I107*Содержание!$H$8*(1+$H$14)*(1-$H$15)*(1-$H$16),0)</f>
        <v>432364</v>
      </c>
      <c r="J54" s="164">
        <f>ROUND(J107*Содержание!$H$8*(1+$H$14)*(1-$H$15)*(1-$H$16),0)</f>
        <v>442821</v>
      </c>
      <c r="K54" s="164">
        <f>ROUND(K107*Содержание!$H$8*(1+$H$14)*(1-$H$15)*(1-$H$16),0)</f>
        <v>456008</v>
      </c>
      <c r="L54" s="164">
        <f>ROUND(L107*Содержание!$H$8*(1+$H$14)*(1-$H$15)*(1-$H$16),0)</f>
        <v>470269</v>
      </c>
      <c r="M54" s="164">
        <f>ROUND(M107*Содержание!$H$8*(1+$H$14)*(1-$H$15)*(1-$H$16),0)</f>
        <v>493316</v>
      </c>
      <c r="N54" s="164">
        <f>ROUND(N107*Содержание!$H$8*(1+$H$14)*(1-$H$15)*(1-$H$16),0)</f>
        <v>506387</v>
      </c>
      <c r="O54" s="164">
        <f>ROUND(O107*Содержание!$H$8*(1+$H$14)*(1-$H$15)*(1-$H$16),0)</f>
        <v>523852</v>
      </c>
      <c r="P54" s="164">
        <f>ROUND(P107*Содержание!$H$8*(1+$H$14)*(1-$H$15)*(1-$H$16),0)</f>
        <v>531219</v>
      </c>
      <c r="Q54" s="164">
        <f>ROUND(Q107*Содержание!$H$8*(1+$H$14)*(1-$H$15)*(1-$H$16),0)</f>
        <v>559853</v>
      </c>
      <c r="R54" s="164">
        <f>ROUND(R107*Содержание!$H$8*(1+$H$14)*(1-$H$15)*(1-$H$16),0)</f>
        <v>577201</v>
      </c>
      <c r="S54" s="164">
        <f>ROUND(S107*Содержание!$H$8*(1+$H$14)*(1-$H$15)*(1-$H$16),0)</f>
        <v>593953</v>
      </c>
      <c r="T54" s="164">
        <f>ROUND(T107*Содержание!$H$8*(1+$H$14)*(1-$H$15)*(1-$H$16),0)</f>
        <v>601794</v>
      </c>
      <c r="U54" s="164">
        <f>ROUND(U107*Содержание!$H$8*(1+$H$14)*(1-$H$15)*(1-$H$16),0)</f>
        <v>631379</v>
      </c>
      <c r="V54" s="164">
        <f>ROUND(V107*Содержание!$H$8*(1+$H$14)*(1-$H$15)*(1-$H$16),0)</f>
        <v>642071</v>
      </c>
      <c r="W54" s="164">
        <f>ROUND(W107*Содержание!$H$8*(1+$H$14)*(1-$H$15)*(1-$H$16),0)</f>
        <v>657518</v>
      </c>
      <c r="X54" s="164">
        <f>ROUND(X107*Содержание!$H$8*(1+$H$14)*(1-$H$15)*(1-$H$16),0)</f>
        <v>670231</v>
      </c>
      <c r="Y54" s="164">
        <f>ROUND(Y107*Содержание!$H$8*(1+$H$14)*(1-$H$15)*(1-$H$16),0)</f>
        <v>688410</v>
      </c>
      <c r="Z54" s="164">
        <f>ROUND(Z107*Содержание!$H$8*(1+$H$14)*(1-$H$15)*(1-$H$16),0)</f>
        <v>761480</v>
      </c>
      <c r="AA54" s="164">
        <f>ROUND(AA107*Содержание!$H$8*(1+$H$14)*(1-$H$15)*(1-$H$16),0)</f>
        <v>782273</v>
      </c>
      <c r="AB54" s="164">
        <f>ROUND(AB107*Содержание!$H$8*(1+$H$14)*(1-$H$15)*(1-$H$16),0)</f>
        <v>807461</v>
      </c>
      <c r="AC54" s="164">
        <f>ROUND(AC107*Содержание!$H$8*(1+$H$14)*(1-$H$15)*(1-$H$16),0)</f>
        <v>824097</v>
      </c>
      <c r="AD54" s="164">
        <f>ROUND(AD107*Содержание!$H$8*(1+$H$14)*(1-$H$15)*(1-$H$16),0)</f>
        <v>854749</v>
      </c>
      <c r="AE54" s="164">
        <f>ROUND(AE107*Содержание!$H$8*(1+$H$14)*(1-$H$15)*(1-$H$16),0)</f>
        <v>868176</v>
      </c>
      <c r="AF54" s="164">
        <f>ROUND(AF107*Содержание!$H$8*(1+$H$14)*(1-$H$15)*(1-$H$16),0)</f>
        <v>874354</v>
      </c>
      <c r="AG54" s="164">
        <f>ROUND(AG107*Содержание!$H$8*(1+$H$14)*(1-$H$15)*(1-$H$16),0)</f>
        <v>878632</v>
      </c>
      <c r="AH54" s="164">
        <f>ROUND(AH107*Содержание!$H$8*(1+$H$14)*(1-$H$15)*(1-$H$16),0)</f>
        <v>891345</v>
      </c>
      <c r="AI54" s="164">
        <f>ROUND(AI107*Содержание!$H$8*(1+$H$14)*(1-$H$15)*(1-$H$16),0)</f>
        <v>902869</v>
      </c>
      <c r="AJ54" s="164">
        <f>ROUND(AJ107*Содержание!$H$8*(1+$H$14)*(1-$H$15)*(1-$H$16),0)</f>
        <v>926870</v>
      </c>
      <c r="AK54" s="164">
        <f>ROUND(AK107*Содержание!$H$8*(1+$H$14)*(1-$H$15)*(1-$H$16),0)</f>
        <v>947781</v>
      </c>
      <c r="AL54" s="164">
        <f>ROUND(AL107*Содержание!$H$8*(1+$H$14)*(1-$H$15)*(1-$H$16),0)</f>
        <v>954673</v>
      </c>
      <c r="AM54" s="164">
        <f>ROUND(AM107*Содержание!$H$8*(1+$H$14)*(1-$H$15)*(1-$H$16),0)</f>
        <v>972377</v>
      </c>
      <c r="AN54" s="164">
        <f>ROUND(AN107*Содержание!$H$8*(1+$H$14)*(1-$H$15)*(1-$H$16),0)</f>
        <v>981168</v>
      </c>
      <c r="AO54" s="164">
        <f>ROUND(AO107*Содержание!$H$8*(1+$H$14)*(1-$H$15)*(1-$H$16),0)</f>
        <v>989010</v>
      </c>
      <c r="AP54" s="70"/>
      <c r="AQ54" s="109" t="s">
        <v>275</v>
      </c>
      <c r="AR54" s="159"/>
      <c r="AS54" s="159"/>
      <c r="AT54" s="159"/>
      <c r="AU54" s="159"/>
      <c r="AV54" s="109" t="s">
        <v>277</v>
      </c>
      <c r="AW54" s="159"/>
      <c r="AX54" s="93"/>
      <c r="AY54" s="93"/>
      <c r="AZ54" s="9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</row>
    <row r="56" spans="1:52">
      <c r="A56" s="1"/>
      <c r="B56" s="76"/>
      <c r="C56" s="159" t="s">
        <v>590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544</v>
      </c>
      <c r="AR56" s="159"/>
      <c r="AS56" s="159"/>
      <c r="AT56" s="159"/>
      <c r="AU56" s="159"/>
      <c r="AV56" s="159"/>
      <c r="AW56" s="159"/>
      <c r="AX56" s="159"/>
      <c r="AY56" s="159"/>
      <c r="AZ56" s="159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5.75">
      <c r="A59" s="1"/>
      <c r="B59" s="1"/>
      <c r="C59" s="1"/>
      <c r="D59" s="51" t="s">
        <v>467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1" t="s">
        <v>126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3.5" customHeight="1">
      <c r="A60" s="1"/>
      <c r="B60" s="1"/>
      <c r="C60" s="1"/>
      <c r="D60" s="515" t="s">
        <v>706</v>
      </c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515"/>
      <c r="S60" s="1"/>
      <c r="T60" s="1"/>
      <c r="U60" s="50"/>
      <c r="V60" s="515" t="s">
        <v>451</v>
      </c>
      <c r="W60" s="515"/>
      <c r="X60" s="515"/>
      <c r="Y60" s="515"/>
      <c r="Z60" s="515"/>
      <c r="AA60" s="515"/>
      <c r="AB60" s="515"/>
      <c r="AC60" s="515"/>
      <c r="AD60" s="515"/>
      <c r="AE60" s="515"/>
      <c r="AF60" s="515"/>
      <c r="AG60" s="1"/>
      <c r="AH60" s="1"/>
      <c r="AI60" s="1"/>
      <c r="AJ60" s="1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 ht="15" customHeight="1">
      <c r="A61" s="1"/>
      <c r="B61" s="1"/>
      <c r="C61" s="1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515"/>
      <c r="S61" s="1"/>
      <c r="T61" s="1"/>
      <c r="U61" s="50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  <c r="AG61" s="79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>
      <c r="A62" s="1"/>
      <c r="B62" s="1"/>
      <c r="C62" s="1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1"/>
      <c r="T62" s="1"/>
      <c r="U62" s="50"/>
      <c r="V62" s="515"/>
      <c r="W62" s="515"/>
      <c r="X62" s="515"/>
      <c r="Y62" s="515"/>
      <c r="Z62" s="515"/>
      <c r="AA62" s="515"/>
      <c r="AB62" s="515"/>
      <c r="AC62" s="515"/>
      <c r="AD62" s="515"/>
      <c r="AE62" s="515"/>
      <c r="AF62" s="515"/>
      <c r="AG62" s="79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45" customHeight="1">
      <c r="A63" s="1"/>
      <c r="B63" s="1"/>
      <c r="C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515"/>
      <c r="W63" s="515"/>
      <c r="X63" s="515"/>
      <c r="Y63" s="515"/>
      <c r="Z63" s="515"/>
      <c r="AA63" s="515"/>
      <c r="AB63" s="515"/>
      <c r="AC63" s="515"/>
      <c r="AD63" s="515"/>
      <c r="AE63" s="515"/>
      <c r="AF63" s="515"/>
      <c r="AG63" s="79"/>
      <c r="AH63" s="1"/>
      <c r="AI63" s="1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</row>
    <row r="64" spans="1:52" ht="10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1"/>
      <c r="D65" s="51" t="s">
        <v>469</v>
      </c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1"/>
      <c r="T65" s="1"/>
      <c r="U65" s="51"/>
      <c r="V65" s="51" t="s">
        <v>471</v>
      </c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1"/>
      <c r="AI65" s="1"/>
      <c r="AJ65" s="79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" customHeight="1">
      <c r="A66" s="1"/>
      <c r="B66" s="1"/>
      <c r="C66" s="1"/>
      <c r="D66" s="502" t="s">
        <v>468</v>
      </c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1"/>
      <c r="T66" s="1"/>
      <c r="U66" s="50"/>
      <c r="V66" s="515" t="s">
        <v>470</v>
      </c>
      <c r="W66" s="515"/>
      <c r="X66" s="515"/>
      <c r="Y66" s="515"/>
      <c r="Z66" s="515"/>
      <c r="AA66" s="515"/>
      <c r="AB66" s="515"/>
      <c r="AC66" s="515"/>
      <c r="AD66" s="515"/>
      <c r="AE66" s="515"/>
      <c r="AF66" s="515"/>
      <c r="AG66" s="515"/>
      <c r="AH66" s="515"/>
      <c r="AI66" s="515"/>
      <c r="AJ66" s="515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 ht="15" customHeight="1">
      <c r="A67" s="1"/>
      <c r="B67" s="1"/>
      <c r="C67" s="1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1"/>
      <c r="T67" s="1"/>
      <c r="U67" s="50"/>
      <c r="V67" s="515"/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515"/>
      <c r="AI67" s="515"/>
      <c r="AJ67" s="515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>
      <c r="A68" s="1"/>
      <c r="B68" s="1"/>
      <c r="C68" s="1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1"/>
      <c r="T68" s="1"/>
      <c r="U68" s="50"/>
      <c r="V68" s="515"/>
      <c r="W68" s="515"/>
      <c r="X68" s="515"/>
      <c r="Y68" s="515"/>
      <c r="Z68" s="515"/>
      <c r="AA68" s="515"/>
      <c r="AB68" s="515"/>
      <c r="AC68" s="515"/>
      <c r="AD68" s="515"/>
      <c r="AE68" s="515"/>
      <c r="AF68" s="515"/>
      <c r="AG68" s="515"/>
      <c r="AH68" s="515"/>
      <c r="AI68" s="515"/>
      <c r="AJ68" s="515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3.5" customHeight="1">
      <c r="A69" s="1"/>
      <c r="B69" s="1"/>
      <c r="C69" s="1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1"/>
      <c r="T69" s="1"/>
      <c r="U69" s="40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</row>
    <row r="70" spans="1:52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8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7.25">
      <c r="A71" s="149" t="s">
        <v>563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idden="1" outlineLevel="1">
      <c r="A73" s="45"/>
      <c r="B73" s="45">
        <v>2125</v>
      </c>
      <c r="C73" s="45">
        <v>2250</v>
      </c>
      <c r="D73" s="45">
        <v>2375</v>
      </c>
      <c r="E73" s="45">
        <v>2500</v>
      </c>
      <c r="F73" s="45">
        <v>2625</v>
      </c>
      <c r="G73" s="45">
        <v>2750</v>
      </c>
      <c r="H73" s="45">
        <v>2875</v>
      </c>
      <c r="I73" s="45">
        <v>3000</v>
      </c>
      <c r="J73" s="45">
        <v>3125</v>
      </c>
      <c r="K73" s="45">
        <v>3250</v>
      </c>
      <c r="L73" s="45">
        <v>3375</v>
      </c>
      <c r="M73" s="45">
        <v>3500</v>
      </c>
      <c r="N73" s="45">
        <v>3625</v>
      </c>
      <c r="O73" s="45">
        <v>3750</v>
      </c>
      <c r="P73" s="45">
        <v>3875</v>
      </c>
      <c r="Q73" s="45">
        <v>4000</v>
      </c>
      <c r="R73" s="45">
        <v>4125</v>
      </c>
      <c r="S73" s="45">
        <v>4250</v>
      </c>
      <c r="T73" s="45">
        <v>4375</v>
      </c>
      <c r="U73" s="45">
        <v>4500</v>
      </c>
      <c r="V73" s="45">
        <v>4625</v>
      </c>
      <c r="W73" s="45">
        <v>4750</v>
      </c>
      <c r="X73" s="45">
        <v>4875</v>
      </c>
      <c r="Y73" s="45">
        <v>5000</v>
      </c>
      <c r="Z73" s="45">
        <v>5125</v>
      </c>
      <c r="AA73" s="45">
        <v>5250</v>
      </c>
      <c r="AB73" s="45">
        <v>5375</v>
      </c>
      <c r="AC73" s="45">
        <v>5500</v>
      </c>
      <c r="AD73" s="45">
        <v>5625</v>
      </c>
      <c r="AE73" s="45">
        <v>5750</v>
      </c>
      <c r="AF73" s="45">
        <v>5875</v>
      </c>
      <c r="AG73" s="45">
        <v>6000</v>
      </c>
      <c r="AH73" s="45">
        <v>6125</v>
      </c>
      <c r="AI73" s="45">
        <v>6250</v>
      </c>
      <c r="AJ73" s="45">
        <v>6375</v>
      </c>
      <c r="AK73" s="45">
        <v>6500</v>
      </c>
      <c r="AL73" s="45">
        <v>6625</v>
      </c>
      <c r="AM73" s="45">
        <v>6750</v>
      </c>
      <c r="AN73" s="45">
        <v>6875</v>
      </c>
      <c r="AO73" s="45">
        <v>7000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>
      <c r="A74" s="45">
        <v>1875</v>
      </c>
      <c r="B74" s="165">
        <v>134920.73000000001</v>
      </c>
      <c r="C74" s="165">
        <v>144426.6</v>
      </c>
      <c r="D74" s="165">
        <v>147990.39999999999</v>
      </c>
      <c r="E74" s="165">
        <v>151157.65</v>
      </c>
      <c r="F74" s="165">
        <v>159212.25</v>
      </c>
      <c r="G74" s="165">
        <v>167662.37</v>
      </c>
      <c r="H74" s="165">
        <v>171225.14</v>
      </c>
      <c r="I74" s="165">
        <v>174658.13</v>
      </c>
      <c r="J74" s="165">
        <v>189180.1</v>
      </c>
      <c r="K74" s="165">
        <v>192480.22</v>
      </c>
      <c r="L74" s="165">
        <v>196439.54</v>
      </c>
      <c r="M74" s="165">
        <v>199212.3</v>
      </c>
      <c r="N74" s="165">
        <v>208585.3</v>
      </c>
      <c r="O74" s="165">
        <v>217035.42</v>
      </c>
      <c r="P74" s="165">
        <v>221258.42</v>
      </c>
      <c r="Q74" s="165">
        <v>224955.09</v>
      </c>
      <c r="R74" s="165">
        <v>237364.53</v>
      </c>
      <c r="S74" s="165">
        <v>241588.56</v>
      </c>
      <c r="T74" s="165">
        <v>245152.36</v>
      </c>
      <c r="U74" s="165">
        <v>248717.19</v>
      </c>
      <c r="V74" s="165">
        <v>260597.21</v>
      </c>
      <c r="W74" s="165">
        <v>271557.44</v>
      </c>
      <c r="X74" s="165">
        <v>274990.43</v>
      </c>
      <c r="Y74" s="165">
        <v>278950.78000000003</v>
      </c>
      <c r="Z74" s="165">
        <v>282910.09999999998</v>
      </c>
      <c r="AA74" s="165">
        <v>292812.52</v>
      </c>
      <c r="AB74" s="165">
        <v>297959.43</v>
      </c>
      <c r="AC74" s="165">
        <v>302580.01</v>
      </c>
      <c r="AD74" s="165">
        <v>307069.78000000003</v>
      </c>
      <c r="AE74" s="165">
        <v>311557.49</v>
      </c>
      <c r="AF74" s="165">
        <v>321063.36</v>
      </c>
      <c r="AG74" s="165">
        <v>326078.43</v>
      </c>
      <c r="AH74" s="165">
        <v>336773.95</v>
      </c>
      <c r="AI74" s="165">
        <v>346807.18</v>
      </c>
      <c r="AJ74" s="165">
        <v>351957.18</v>
      </c>
      <c r="AK74" s="165">
        <v>356709.6</v>
      </c>
      <c r="AL74" s="165">
        <v>361328.12</v>
      </c>
      <c r="AM74" s="165">
        <v>371756.87</v>
      </c>
      <c r="AN74" s="165">
        <v>376904.81</v>
      </c>
      <c r="AO74" s="165">
        <v>381526.42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45">
        <v>2000</v>
      </c>
      <c r="B75" s="165">
        <v>137693.49</v>
      </c>
      <c r="C75" s="165">
        <v>147331.20000000001</v>
      </c>
      <c r="D75" s="165">
        <v>151157.65</v>
      </c>
      <c r="E75" s="165">
        <v>154195.12</v>
      </c>
      <c r="F75" s="165">
        <v>162512.37</v>
      </c>
      <c r="G75" s="165">
        <v>171093.3</v>
      </c>
      <c r="H75" s="165">
        <v>174658.13</v>
      </c>
      <c r="I75" s="165">
        <v>177957.22</v>
      </c>
      <c r="J75" s="165">
        <v>193271.26</v>
      </c>
      <c r="K75" s="165">
        <v>196439.54</v>
      </c>
      <c r="L75" s="165">
        <v>200400.92</v>
      </c>
      <c r="M75" s="165">
        <v>203569.2</v>
      </c>
      <c r="N75" s="165">
        <v>213073.01</v>
      </c>
      <c r="O75" s="165">
        <v>221524.16</v>
      </c>
      <c r="P75" s="165">
        <v>225747.16</v>
      </c>
      <c r="Q75" s="165">
        <v>229575.67</v>
      </c>
      <c r="R75" s="165">
        <v>242249.82</v>
      </c>
      <c r="S75" s="165">
        <v>246473.85</v>
      </c>
      <c r="T75" s="165">
        <v>250171.55</v>
      </c>
      <c r="U75" s="165">
        <v>253998</v>
      </c>
      <c r="V75" s="165">
        <v>265878.02</v>
      </c>
      <c r="W75" s="165">
        <v>277366.64</v>
      </c>
      <c r="X75" s="165">
        <v>280667.78999999998</v>
      </c>
      <c r="Y75" s="165">
        <v>284493.21000000002</v>
      </c>
      <c r="Z75" s="165">
        <v>288853.2</v>
      </c>
      <c r="AA75" s="165">
        <v>298753.56</v>
      </c>
      <c r="AB75" s="165">
        <v>303899.44</v>
      </c>
      <c r="AC75" s="165">
        <v>308651.86</v>
      </c>
      <c r="AD75" s="165">
        <v>313273.46999999997</v>
      </c>
      <c r="AE75" s="165">
        <v>317762.21000000002</v>
      </c>
      <c r="AF75" s="165">
        <v>327400.95</v>
      </c>
      <c r="AG75" s="165">
        <v>332681.76</v>
      </c>
      <c r="AH75" s="165">
        <v>343507.06</v>
      </c>
      <c r="AI75" s="165">
        <v>353801.91</v>
      </c>
      <c r="AJ75" s="165">
        <v>359215.59</v>
      </c>
      <c r="AK75" s="165">
        <v>364231.69</v>
      </c>
      <c r="AL75" s="165">
        <v>368721.46</v>
      </c>
      <c r="AM75" s="165">
        <v>379545.73</v>
      </c>
      <c r="AN75" s="165">
        <v>384561.83</v>
      </c>
      <c r="AO75" s="165">
        <v>389312.19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5">
        <v>2125</v>
      </c>
      <c r="B76" s="165">
        <v>142314.07</v>
      </c>
      <c r="C76" s="165">
        <v>147990.39999999999</v>
      </c>
      <c r="D76" s="165">
        <v>154195.12</v>
      </c>
      <c r="E76" s="165">
        <v>162380.53</v>
      </c>
      <c r="F76" s="165">
        <v>165943.29999999999</v>
      </c>
      <c r="G76" s="165">
        <v>174658.13</v>
      </c>
      <c r="H76" s="165">
        <v>178485.61</v>
      </c>
      <c r="I76" s="165">
        <v>187330.22</v>
      </c>
      <c r="J76" s="165">
        <v>197230.58</v>
      </c>
      <c r="K76" s="165">
        <v>200797.47</v>
      </c>
      <c r="L76" s="165">
        <v>204887.6</v>
      </c>
      <c r="M76" s="165">
        <v>214921.86</v>
      </c>
      <c r="N76" s="165">
        <v>217168.29</v>
      </c>
      <c r="O76" s="165">
        <v>225747.16</v>
      </c>
      <c r="P76" s="165">
        <v>229575.67</v>
      </c>
      <c r="Q76" s="165">
        <v>240796.49</v>
      </c>
      <c r="R76" s="165">
        <v>247002.23999999999</v>
      </c>
      <c r="S76" s="165">
        <v>252282.02</v>
      </c>
      <c r="T76" s="165">
        <v>255052.72</v>
      </c>
      <c r="U76" s="165">
        <v>266276.63</v>
      </c>
      <c r="V76" s="165">
        <v>271029.05</v>
      </c>
      <c r="W76" s="165">
        <v>283440.55</v>
      </c>
      <c r="X76" s="165">
        <v>287133.09999999998</v>
      </c>
      <c r="Y76" s="165">
        <v>291492.06</v>
      </c>
      <c r="Z76" s="165">
        <v>299544.59999999998</v>
      </c>
      <c r="AA76" s="165">
        <v>310369.90000000002</v>
      </c>
      <c r="AB76" s="165">
        <v>315121.28999999998</v>
      </c>
      <c r="AC76" s="165">
        <v>319873.71000000002</v>
      </c>
      <c r="AD76" s="165">
        <v>324363.48</v>
      </c>
      <c r="AE76" s="165">
        <v>329246.71000000002</v>
      </c>
      <c r="AF76" s="165">
        <v>339545.68</v>
      </c>
      <c r="AG76" s="165">
        <v>343900.52</v>
      </c>
      <c r="AH76" s="165">
        <v>356179.15</v>
      </c>
      <c r="AI76" s="165">
        <v>365552.15</v>
      </c>
      <c r="AJ76" s="165">
        <v>370831.93</v>
      </c>
      <c r="AK76" s="165">
        <v>375718.25</v>
      </c>
      <c r="AL76" s="165">
        <v>380865.16</v>
      </c>
      <c r="AM76" s="165">
        <v>391029.2</v>
      </c>
      <c r="AN76" s="165">
        <v>396049.42</v>
      </c>
      <c r="AO76" s="165">
        <v>400403.23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45">
        <v>2250</v>
      </c>
      <c r="B77" s="165">
        <v>147463.04000000001</v>
      </c>
      <c r="C77" s="165">
        <v>154590.64000000001</v>
      </c>
      <c r="D77" s="165">
        <v>158420.18</v>
      </c>
      <c r="E77" s="165">
        <v>170434.1</v>
      </c>
      <c r="F77" s="165">
        <v>175450.2</v>
      </c>
      <c r="G77" s="165">
        <v>182446.99</v>
      </c>
      <c r="H77" s="165">
        <v>186140.57</v>
      </c>
      <c r="I77" s="165">
        <v>199871.5</v>
      </c>
      <c r="J77" s="165">
        <v>204758.85</v>
      </c>
      <c r="K77" s="165">
        <v>208320.59</v>
      </c>
      <c r="L77" s="165">
        <v>216636.81</v>
      </c>
      <c r="M77" s="165">
        <v>220466.35</v>
      </c>
      <c r="N77" s="165">
        <v>231951.88</v>
      </c>
      <c r="O77" s="165">
        <v>237364.53</v>
      </c>
      <c r="P77" s="165">
        <v>241193.04</v>
      </c>
      <c r="Q77" s="165">
        <v>250037.65</v>
      </c>
      <c r="R77" s="165">
        <v>262185.46999999997</v>
      </c>
      <c r="S77" s="165">
        <v>267332.38</v>
      </c>
      <c r="T77" s="165">
        <v>271425.59999999998</v>
      </c>
      <c r="U77" s="165">
        <v>276176.99</v>
      </c>
      <c r="V77" s="165">
        <v>289512.40000000002</v>
      </c>
      <c r="W77" s="165">
        <v>293601.5</v>
      </c>
      <c r="X77" s="165">
        <v>297696.78000000003</v>
      </c>
      <c r="Y77" s="165">
        <v>310632.55</v>
      </c>
      <c r="Z77" s="165">
        <v>312481.40000000002</v>
      </c>
      <c r="AA77" s="165">
        <v>315650.71000000002</v>
      </c>
      <c r="AB77" s="165">
        <v>320271.28999999998</v>
      </c>
      <c r="AC77" s="165">
        <v>325684.96999999997</v>
      </c>
      <c r="AD77" s="165">
        <v>330436.36</v>
      </c>
      <c r="AE77" s="165">
        <v>336112.69</v>
      </c>
      <c r="AF77" s="165">
        <v>345353.85</v>
      </c>
      <c r="AG77" s="165">
        <v>351296.95</v>
      </c>
      <c r="AH77" s="165">
        <v>363176.97</v>
      </c>
      <c r="AI77" s="165">
        <v>373209.17</v>
      </c>
      <c r="AJ77" s="165">
        <v>378358.14</v>
      </c>
      <c r="AK77" s="165">
        <v>383770.79</v>
      </c>
      <c r="AL77" s="165">
        <v>389183.44</v>
      </c>
      <c r="AM77" s="165">
        <v>399480.35</v>
      </c>
      <c r="AN77" s="165">
        <v>405155.65</v>
      </c>
      <c r="AO77" s="165">
        <v>410171.75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45">
        <v>2375</v>
      </c>
      <c r="B78" s="165">
        <v>153402.01999999999</v>
      </c>
      <c r="C78" s="165">
        <v>157891.79</v>
      </c>
      <c r="D78" s="165">
        <v>164227.32</v>
      </c>
      <c r="E78" s="165">
        <v>172942.15</v>
      </c>
      <c r="F78" s="165">
        <v>178748.26</v>
      </c>
      <c r="G78" s="165">
        <v>189838.27</v>
      </c>
      <c r="H78" s="165">
        <v>193271.26</v>
      </c>
      <c r="I78" s="165">
        <v>202642.2</v>
      </c>
      <c r="J78" s="165">
        <v>208320.59</v>
      </c>
      <c r="K78" s="165">
        <v>212147.04</v>
      </c>
      <c r="L78" s="165">
        <v>224824.28</v>
      </c>
      <c r="M78" s="165">
        <v>236836.14</v>
      </c>
      <c r="N78" s="165">
        <v>241063.26</v>
      </c>
      <c r="O78" s="165">
        <v>242249.82</v>
      </c>
      <c r="P78" s="165">
        <v>250963.62</v>
      </c>
      <c r="Q78" s="165">
        <v>259807.2</v>
      </c>
      <c r="R78" s="165">
        <v>272480.32</v>
      </c>
      <c r="S78" s="165">
        <v>277761.13</v>
      </c>
      <c r="T78" s="165">
        <v>282645.39</v>
      </c>
      <c r="U78" s="165">
        <v>295716.09000000003</v>
      </c>
      <c r="V78" s="165">
        <v>300599.32</v>
      </c>
      <c r="W78" s="165">
        <v>307597.14</v>
      </c>
      <c r="X78" s="165">
        <v>312085.88</v>
      </c>
      <c r="Y78" s="165">
        <v>322382.78999999998</v>
      </c>
      <c r="Z78" s="165">
        <v>335583.27</v>
      </c>
      <c r="AA78" s="165">
        <v>346807.18</v>
      </c>
      <c r="AB78" s="165">
        <v>352220.86</v>
      </c>
      <c r="AC78" s="165">
        <v>358291.68</v>
      </c>
      <c r="AD78" s="165">
        <v>364362.5</v>
      </c>
      <c r="AE78" s="165">
        <v>369247.79</v>
      </c>
      <c r="AF78" s="165">
        <v>381790.1</v>
      </c>
      <c r="AG78" s="165">
        <v>387468.49</v>
      </c>
      <c r="AH78" s="165">
        <v>401329.2</v>
      </c>
      <c r="AI78" s="165">
        <v>412548.99</v>
      </c>
      <c r="AJ78" s="165">
        <v>418493.12</v>
      </c>
      <c r="AK78" s="165">
        <v>424166.36</v>
      </c>
      <c r="AL78" s="165">
        <v>430108.43</v>
      </c>
      <c r="AM78" s="165">
        <v>441461.09</v>
      </c>
      <c r="AN78" s="165">
        <v>448061.33</v>
      </c>
      <c r="AO78" s="165">
        <v>454003.4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45">
        <v>2500</v>
      </c>
      <c r="B79" s="165">
        <v>163172.6</v>
      </c>
      <c r="C79" s="165">
        <v>168979.74</v>
      </c>
      <c r="D79" s="165">
        <v>172280.89</v>
      </c>
      <c r="E79" s="165">
        <v>184426.65</v>
      </c>
      <c r="F79" s="165">
        <v>191556.31</v>
      </c>
      <c r="G79" s="165">
        <v>202778.16</v>
      </c>
      <c r="H79" s="165">
        <v>206738.51</v>
      </c>
      <c r="I79" s="165">
        <v>214393.47</v>
      </c>
      <c r="J79" s="165">
        <v>220733.12</v>
      </c>
      <c r="K79" s="165">
        <v>231689.23</v>
      </c>
      <c r="L79" s="165">
        <v>236176.94</v>
      </c>
      <c r="M79" s="165">
        <v>247396.73</v>
      </c>
      <c r="N79" s="165">
        <v>253205.93</v>
      </c>
      <c r="O79" s="165">
        <v>264559.62</v>
      </c>
      <c r="P79" s="165">
        <v>268387.09999999998</v>
      </c>
      <c r="Q79" s="165">
        <v>278026.87</v>
      </c>
      <c r="R79" s="165">
        <v>285549.99</v>
      </c>
      <c r="S79" s="165">
        <v>290830.8</v>
      </c>
      <c r="T79" s="165">
        <v>295451.38</v>
      </c>
      <c r="U79" s="165">
        <v>309181.28000000003</v>
      </c>
      <c r="V79" s="165">
        <v>314726.8</v>
      </c>
      <c r="W79" s="165">
        <v>329512.45</v>
      </c>
      <c r="X79" s="165">
        <v>333735.45</v>
      </c>
      <c r="Y79" s="165">
        <v>338487.87</v>
      </c>
      <c r="Z79" s="165">
        <v>357234.9</v>
      </c>
      <c r="AA79" s="165">
        <v>370040.89</v>
      </c>
      <c r="AB79" s="165">
        <v>376245.61</v>
      </c>
      <c r="AC79" s="165">
        <v>382318.49</v>
      </c>
      <c r="AD79" s="165">
        <v>388652.99</v>
      </c>
      <c r="AE79" s="165">
        <v>395389.19</v>
      </c>
      <c r="AF79" s="165">
        <v>407401.05</v>
      </c>
      <c r="AG79" s="165">
        <v>413343.12</v>
      </c>
      <c r="AH79" s="165">
        <v>427468.54</v>
      </c>
      <c r="AI79" s="165">
        <v>441461.09</v>
      </c>
      <c r="AJ79" s="165">
        <v>447665.81</v>
      </c>
      <c r="AK79" s="165">
        <v>454134.21</v>
      </c>
      <c r="AL79" s="165">
        <v>459813.63</v>
      </c>
      <c r="AM79" s="165">
        <v>472749.4</v>
      </c>
      <c r="AN79" s="165">
        <v>479483.54</v>
      </c>
      <c r="AO79" s="165">
        <v>486742.98</v>
      </c>
    </row>
    <row r="80" spans="1:52" hidden="1" outlineLevel="1">
      <c r="A80" s="45">
        <v>2625</v>
      </c>
      <c r="B80" s="165">
        <v>168845.84</v>
      </c>
      <c r="C80" s="165">
        <v>173600.32</v>
      </c>
      <c r="D80" s="165">
        <v>183634.58</v>
      </c>
      <c r="E80" s="165">
        <v>192875.74</v>
      </c>
      <c r="F80" s="165">
        <v>199606.79</v>
      </c>
      <c r="G80" s="165">
        <v>207399.77</v>
      </c>
      <c r="H80" s="165">
        <v>215844.74</v>
      </c>
      <c r="I80" s="165">
        <v>226143.71</v>
      </c>
      <c r="J80" s="165">
        <v>233931.54</v>
      </c>
      <c r="K80" s="165">
        <v>243041.89</v>
      </c>
      <c r="L80" s="165">
        <v>247926.15</v>
      </c>
      <c r="M80" s="165">
        <v>259544.55</v>
      </c>
      <c r="N80" s="165">
        <v>264294.90999999997</v>
      </c>
      <c r="O80" s="165">
        <v>277233.77</v>
      </c>
      <c r="P80" s="165">
        <v>281722.51</v>
      </c>
      <c r="Q80" s="165">
        <v>286341.03000000003</v>
      </c>
      <c r="R80" s="165">
        <v>301656.09999999998</v>
      </c>
      <c r="S80" s="165">
        <v>307069.78000000003</v>
      </c>
      <c r="T80" s="165">
        <v>312349.56</v>
      </c>
      <c r="U80" s="165">
        <v>326739.69</v>
      </c>
      <c r="V80" s="165">
        <v>333207.06</v>
      </c>
      <c r="W80" s="165">
        <v>341128.79</v>
      </c>
      <c r="X80" s="165">
        <v>345222.01</v>
      </c>
      <c r="Y80" s="165">
        <v>356709.6</v>
      </c>
      <c r="Z80" s="165">
        <v>361723.64</v>
      </c>
      <c r="AA80" s="165">
        <v>370171.7</v>
      </c>
      <c r="AB80" s="165">
        <v>375982.96</v>
      </c>
      <c r="AC80" s="165">
        <v>382449.3</v>
      </c>
      <c r="AD80" s="165">
        <v>388920.79</v>
      </c>
      <c r="AE80" s="165">
        <v>394465.28000000003</v>
      </c>
      <c r="AF80" s="165">
        <v>406476.11</v>
      </c>
      <c r="AG80" s="165">
        <v>412548.99</v>
      </c>
      <c r="AH80" s="165">
        <v>441461.09</v>
      </c>
      <c r="AI80" s="165">
        <v>467468.59</v>
      </c>
      <c r="AJ80" s="165">
        <v>471163.2</v>
      </c>
      <c r="AK80" s="165">
        <v>474464.35</v>
      </c>
      <c r="AL80" s="165">
        <v>477239.17</v>
      </c>
      <c r="AM80" s="165">
        <v>483177.12</v>
      </c>
      <c r="AN80" s="165">
        <v>486081.72</v>
      </c>
      <c r="AO80" s="165">
        <v>487402.18</v>
      </c>
    </row>
    <row r="81" spans="1:41" hidden="1" outlineLevel="1">
      <c r="A81" s="45">
        <v>2750</v>
      </c>
      <c r="B81" s="165">
        <v>173467.45</v>
      </c>
      <c r="C81" s="165">
        <v>183766.42</v>
      </c>
      <c r="D81" s="165">
        <v>189046.2</v>
      </c>
      <c r="E81" s="165">
        <v>198683.91</v>
      </c>
      <c r="F81" s="165">
        <v>205020.47</v>
      </c>
      <c r="G81" s="165">
        <v>217035.42</v>
      </c>
      <c r="H81" s="165">
        <v>221389.23</v>
      </c>
      <c r="I81" s="165">
        <v>233139.47</v>
      </c>
      <c r="J81" s="165">
        <v>245683.84</v>
      </c>
      <c r="K81" s="165">
        <v>250171.55</v>
      </c>
      <c r="L81" s="165">
        <v>255052.72</v>
      </c>
      <c r="M81" s="165">
        <v>267595.03000000003</v>
      </c>
      <c r="N81" s="165">
        <v>273008.71000000002</v>
      </c>
      <c r="O81" s="165">
        <v>286341.03000000003</v>
      </c>
      <c r="P81" s="165">
        <v>290830.8</v>
      </c>
      <c r="Q81" s="165">
        <v>295188.73</v>
      </c>
      <c r="R81" s="165">
        <v>311557.49</v>
      </c>
      <c r="S81" s="165">
        <v>317762.21000000002</v>
      </c>
      <c r="T81" s="165">
        <v>323703.25</v>
      </c>
      <c r="U81" s="165">
        <v>338885.45</v>
      </c>
      <c r="V81" s="165">
        <v>344430.97</v>
      </c>
      <c r="W81" s="165">
        <v>351689.38</v>
      </c>
      <c r="X81" s="165">
        <v>356709.6</v>
      </c>
      <c r="Y81" s="165">
        <v>368324.91</v>
      </c>
      <c r="Z81" s="165">
        <v>374003.3</v>
      </c>
      <c r="AA81" s="165">
        <v>382449.3</v>
      </c>
      <c r="AB81" s="165">
        <v>389051.6</v>
      </c>
      <c r="AC81" s="165">
        <v>395518.97</v>
      </c>
      <c r="AD81" s="165">
        <v>401329.2</v>
      </c>
      <c r="AE81" s="165">
        <v>407930.47</v>
      </c>
      <c r="AF81" s="165">
        <v>420734.4</v>
      </c>
      <c r="AG81" s="165">
        <v>427204.86</v>
      </c>
      <c r="AH81" s="165">
        <v>467866.17</v>
      </c>
      <c r="AI81" s="165">
        <v>469317.44</v>
      </c>
      <c r="AJ81" s="165">
        <v>471297.1</v>
      </c>
      <c r="AK81" s="165">
        <v>478159.99</v>
      </c>
      <c r="AL81" s="165">
        <v>480140.68</v>
      </c>
      <c r="AM81" s="165">
        <v>487797.7</v>
      </c>
      <c r="AN81" s="165">
        <v>494004.47999999998</v>
      </c>
      <c r="AO81" s="165">
        <v>500604.72</v>
      </c>
    </row>
    <row r="82" spans="1:41" hidden="1" outlineLevel="1">
      <c r="A82" s="45">
        <v>2875</v>
      </c>
      <c r="B82" s="165">
        <v>179144.81</v>
      </c>
      <c r="C82" s="165">
        <v>188121.26</v>
      </c>
      <c r="D82" s="165">
        <v>192480.22</v>
      </c>
      <c r="E82" s="165">
        <v>202116.9</v>
      </c>
      <c r="F82" s="165">
        <v>208585.3</v>
      </c>
      <c r="G82" s="165">
        <v>220733.12</v>
      </c>
      <c r="H82" s="165">
        <v>225747.16</v>
      </c>
      <c r="I82" s="165">
        <v>237628.21</v>
      </c>
      <c r="J82" s="165">
        <v>250171.55</v>
      </c>
      <c r="K82" s="165">
        <v>255052.72</v>
      </c>
      <c r="L82" s="165">
        <v>259807.2</v>
      </c>
      <c r="M82" s="165">
        <v>271557.44</v>
      </c>
      <c r="N82" s="165">
        <v>278155.62</v>
      </c>
      <c r="O82" s="165">
        <v>291492.06</v>
      </c>
      <c r="P82" s="165">
        <v>296111.61</v>
      </c>
      <c r="Q82" s="165">
        <v>309576.8</v>
      </c>
      <c r="R82" s="165">
        <v>316706.46000000002</v>
      </c>
      <c r="S82" s="165">
        <v>323703.25</v>
      </c>
      <c r="T82" s="165">
        <v>327532.78999999998</v>
      </c>
      <c r="U82" s="165">
        <v>342978.67</v>
      </c>
      <c r="V82" s="165">
        <v>349447.07</v>
      </c>
      <c r="W82" s="165">
        <v>365552.15</v>
      </c>
      <c r="X82" s="165">
        <v>369906.99</v>
      </c>
      <c r="Y82" s="165">
        <v>374927.21</v>
      </c>
      <c r="Z82" s="165">
        <v>392220.91</v>
      </c>
      <c r="AA82" s="165">
        <v>406082.65</v>
      </c>
      <c r="AB82" s="165">
        <v>412417.15</v>
      </c>
      <c r="AC82" s="165">
        <v>419676.59</v>
      </c>
      <c r="AD82" s="165">
        <v>426544.63</v>
      </c>
      <c r="AE82" s="165">
        <v>432880.16</v>
      </c>
      <c r="AF82" s="165">
        <v>445951.89</v>
      </c>
      <c r="AG82" s="165">
        <v>452287.42</v>
      </c>
      <c r="AH82" s="165">
        <v>477899.4</v>
      </c>
      <c r="AI82" s="165">
        <v>481990.56</v>
      </c>
      <c r="AJ82" s="165">
        <v>488724.7</v>
      </c>
      <c r="AK82" s="165">
        <v>495720.46</v>
      </c>
      <c r="AL82" s="165">
        <v>502849.09</v>
      </c>
      <c r="AM82" s="165">
        <v>517369</v>
      </c>
      <c r="AN82" s="165">
        <v>522782.68</v>
      </c>
      <c r="AO82" s="165">
        <v>537305.68000000005</v>
      </c>
    </row>
    <row r="83" spans="1:41" hidden="1" outlineLevel="1">
      <c r="A83" s="45">
        <v>3000</v>
      </c>
      <c r="B83" s="165">
        <v>189180.1</v>
      </c>
      <c r="C83" s="165">
        <v>198288.39</v>
      </c>
      <c r="D83" s="165">
        <v>203040.81</v>
      </c>
      <c r="E83" s="165">
        <v>215452.31</v>
      </c>
      <c r="F83" s="165">
        <v>221918.65</v>
      </c>
      <c r="G83" s="165">
        <v>235649.58</v>
      </c>
      <c r="H83" s="165">
        <v>240531.78</v>
      </c>
      <c r="I83" s="165">
        <v>252546.73</v>
      </c>
      <c r="J83" s="165">
        <v>270236.98</v>
      </c>
      <c r="K83" s="165">
        <v>275382.86</v>
      </c>
      <c r="L83" s="165">
        <v>281325.96000000002</v>
      </c>
      <c r="M83" s="165">
        <v>287267</v>
      </c>
      <c r="N83" s="165">
        <v>301788.96999999997</v>
      </c>
      <c r="O83" s="165">
        <v>316179.09999999998</v>
      </c>
      <c r="P83" s="165">
        <v>321855.43</v>
      </c>
      <c r="Q83" s="165">
        <v>328061.18</v>
      </c>
      <c r="R83" s="165">
        <v>343240.29</v>
      </c>
      <c r="S83" s="165">
        <v>350105.24</v>
      </c>
      <c r="T83" s="165">
        <v>356309.96</v>
      </c>
      <c r="U83" s="165">
        <v>361988.35</v>
      </c>
      <c r="V83" s="165">
        <v>379281.02</v>
      </c>
      <c r="W83" s="165">
        <v>384166.31</v>
      </c>
      <c r="X83" s="165">
        <v>389312.19</v>
      </c>
      <c r="Y83" s="165">
        <v>406476.11</v>
      </c>
      <c r="Z83" s="165">
        <v>416510.37</v>
      </c>
      <c r="AA83" s="165">
        <v>429976.59</v>
      </c>
      <c r="AB83" s="165">
        <v>438426.71</v>
      </c>
      <c r="AC83" s="165">
        <v>445554.31</v>
      </c>
      <c r="AD83" s="165">
        <v>451627.19</v>
      </c>
      <c r="AE83" s="165">
        <v>459416.05</v>
      </c>
      <c r="AF83" s="165">
        <v>473939.05</v>
      </c>
      <c r="AG83" s="165">
        <v>481198.49</v>
      </c>
      <c r="AH83" s="165">
        <v>501794.37</v>
      </c>
      <c r="AI83" s="165">
        <v>515523.24</v>
      </c>
      <c r="AJ83" s="165">
        <v>519615.43</v>
      </c>
      <c r="AK83" s="165">
        <v>527140.61</v>
      </c>
      <c r="AL83" s="165">
        <v>534269.24</v>
      </c>
      <c r="AM83" s="165">
        <v>555523.29</v>
      </c>
      <c r="AN83" s="165">
        <v>559351.80000000005</v>
      </c>
      <c r="AO83" s="165">
        <v>563841.56999999995</v>
      </c>
    </row>
    <row r="84" spans="1:41" hidden="1" outlineLevel="1">
      <c r="A84" s="45">
        <v>3125</v>
      </c>
      <c r="B84" s="165">
        <v>194590.69</v>
      </c>
      <c r="C84" s="165">
        <v>204228.4</v>
      </c>
      <c r="D84" s="165">
        <v>211883.36</v>
      </c>
      <c r="E84" s="165">
        <v>227860.72</v>
      </c>
      <c r="F84" s="165">
        <v>236043.04</v>
      </c>
      <c r="G84" s="165">
        <v>245683.84</v>
      </c>
      <c r="H84" s="165">
        <v>251227.3</v>
      </c>
      <c r="I84" s="165">
        <v>269839.40000000002</v>
      </c>
      <c r="J84" s="165">
        <v>277761.13</v>
      </c>
      <c r="K84" s="165">
        <v>282910.09999999998</v>
      </c>
      <c r="L84" s="165">
        <v>293867.24</v>
      </c>
      <c r="M84" s="165">
        <v>308259.43</v>
      </c>
      <c r="N84" s="165">
        <v>315650.71000000002</v>
      </c>
      <c r="O84" s="165">
        <v>325553.13</v>
      </c>
      <c r="P84" s="165">
        <v>331360.27</v>
      </c>
      <c r="Q84" s="165">
        <v>343768.68</v>
      </c>
      <c r="R84" s="165">
        <v>355518.92</v>
      </c>
      <c r="S84" s="165">
        <v>362911.23</v>
      </c>
      <c r="T84" s="165">
        <v>368587.56</v>
      </c>
      <c r="U84" s="165">
        <v>382186.65</v>
      </c>
      <c r="V84" s="165">
        <v>392087.01</v>
      </c>
      <c r="W84" s="165">
        <v>401329.2</v>
      </c>
      <c r="X84" s="165">
        <v>405815.88</v>
      </c>
      <c r="Y84" s="165">
        <v>420208.07</v>
      </c>
      <c r="Z84" s="165">
        <v>430899.47</v>
      </c>
      <c r="AA84" s="165">
        <v>436577.86</v>
      </c>
      <c r="AB84" s="165">
        <v>440141.66</v>
      </c>
      <c r="AC84" s="165">
        <v>443177.07</v>
      </c>
      <c r="AD84" s="165">
        <v>450173.86</v>
      </c>
      <c r="AE84" s="165">
        <v>457301.46</v>
      </c>
      <c r="AF84" s="165">
        <v>471297.1</v>
      </c>
      <c r="AG84" s="165">
        <v>484499.64</v>
      </c>
      <c r="AH84" s="165">
        <v>494796.55</v>
      </c>
      <c r="AI84" s="165">
        <v>509319.55</v>
      </c>
      <c r="AJ84" s="165">
        <v>522255.32</v>
      </c>
      <c r="AK84" s="165">
        <v>534005.56000000006</v>
      </c>
      <c r="AL84" s="165">
        <v>538360.4</v>
      </c>
      <c r="AM84" s="165">
        <v>544431.22</v>
      </c>
      <c r="AN84" s="165">
        <v>552224.19999999995</v>
      </c>
      <c r="AO84" s="165">
        <v>558426.86</v>
      </c>
    </row>
    <row r="85" spans="1:41" hidden="1" outlineLevel="1">
      <c r="A85" s="45">
        <v>3250</v>
      </c>
      <c r="B85" s="165">
        <v>199871.5</v>
      </c>
      <c r="C85" s="165">
        <v>211358.06</v>
      </c>
      <c r="D85" s="165">
        <v>219014.05</v>
      </c>
      <c r="E85" s="165">
        <v>230895.1</v>
      </c>
      <c r="F85" s="165">
        <v>239477.06</v>
      </c>
      <c r="G85" s="165">
        <v>249509.26</v>
      </c>
      <c r="H85" s="165">
        <v>254658.23</v>
      </c>
      <c r="I85" s="165">
        <v>273008.71000000002</v>
      </c>
      <c r="J85" s="165">
        <v>281988.25</v>
      </c>
      <c r="K85" s="165">
        <v>292546.78000000003</v>
      </c>
      <c r="L85" s="165">
        <v>298093.33</v>
      </c>
      <c r="M85" s="165">
        <v>312481.40000000002</v>
      </c>
      <c r="N85" s="165">
        <v>319742.90000000002</v>
      </c>
      <c r="O85" s="165">
        <v>328985.09000000003</v>
      </c>
      <c r="P85" s="165">
        <v>342054.76</v>
      </c>
      <c r="Q85" s="165">
        <v>358555.36</v>
      </c>
      <c r="R85" s="165">
        <v>366343.19</v>
      </c>
      <c r="S85" s="165">
        <v>372945.49</v>
      </c>
      <c r="T85" s="165">
        <v>379545.73</v>
      </c>
      <c r="U85" s="165">
        <v>397894.15</v>
      </c>
      <c r="V85" s="165">
        <v>404761.16</v>
      </c>
      <c r="W85" s="165">
        <v>414396.81</v>
      </c>
      <c r="X85" s="165">
        <v>419676.59</v>
      </c>
      <c r="Y85" s="165">
        <v>434199.59</v>
      </c>
      <c r="Z85" s="165">
        <v>438820.17</v>
      </c>
      <c r="AA85" s="165">
        <v>441461.09</v>
      </c>
      <c r="AB85" s="165">
        <v>448853.4</v>
      </c>
      <c r="AC85" s="165">
        <v>456377.55</v>
      </c>
      <c r="AD85" s="165">
        <v>463112.72</v>
      </c>
      <c r="AE85" s="165">
        <v>470771.8</v>
      </c>
      <c r="AF85" s="165">
        <v>485156.78</v>
      </c>
      <c r="AG85" s="165">
        <v>492418.28</v>
      </c>
      <c r="AH85" s="165">
        <v>520936.92</v>
      </c>
      <c r="AI85" s="165">
        <v>526874.87</v>
      </c>
      <c r="AJ85" s="165">
        <v>536247.87</v>
      </c>
      <c r="AK85" s="165">
        <v>549319.6</v>
      </c>
      <c r="AL85" s="165">
        <v>557240.30000000005</v>
      </c>
      <c r="AM85" s="165">
        <v>645688.46</v>
      </c>
      <c r="AN85" s="165">
        <v>647538.34</v>
      </c>
      <c r="AO85" s="165">
        <v>649784.77</v>
      </c>
    </row>
    <row r="86" spans="1:41" hidden="1" outlineLevel="1">
      <c r="A86" s="45">
        <v>3375</v>
      </c>
      <c r="B86" s="165">
        <v>206470.71</v>
      </c>
      <c r="C86" s="165">
        <v>214790.02</v>
      </c>
      <c r="D86" s="165">
        <v>222183.36</v>
      </c>
      <c r="E86" s="165">
        <v>233931.54</v>
      </c>
      <c r="F86" s="165">
        <v>242645.34</v>
      </c>
      <c r="G86" s="165">
        <v>257826.51</v>
      </c>
      <c r="H86" s="165">
        <v>263504.90000000002</v>
      </c>
      <c r="I86" s="165">
        <v>277497.45</v>
      </c>
      <c r="J86" s="165">
        <v>291621.84000000003</v>
      </c>
      <c r="K86" s="165">
        <v>297168.39</v>
      </c>
      <c r="L86" s="165">
        <v>302185.52</v>
      </c>
      <c r="M86" s="165">
        <v>317366.69</v>
      </c>
      <c r="N86" s="165">
        <v>325022.68</v>
      </c>
      <c r="O86" s="165">
        <v>342054.76</v>
      </c>
      <c r="P86" s="165">
        <v>346937.99</v>
      </c>
      <c r="Q86" s="165">
        <v>362253.06</v>
      </c>
      <c r="R86" s="165">
        <v>371361.35</v>
      </c>
      <c r="S86" s="165">
        <v>378886.53</v>
      </c>
      <c r="T86" s="165">
        <v>385354.93</v>
      </c>
      <c r="U86" s="165">
        <v>403706.44</v>
      </c>
      <c r="V86" s="165">
        <v>410569.33</v>
      </c>
      <c r="W86" s="165">
        <v>420470.72</v>
      </c>
      <c r="X86" s="165">
        <v>434860.85</v>
      </c>
      <c r="Y86" s="165">
        <v>440536.15</v>
      </c>
      <c r="Z86" s="165">
        <v>449911.21</v>
      </c>
      <c r="AA86" s="165">
        <v>464300.31</v>
      </c>
      <c r="AB86" s="165">
        <v>472616.53</v>
      </c>
      <c r="AC86" s="165">
        <v>480539.29</v>
      </c>
      <c r="AD86" s="165">
        <v>487535.05</v>
      </c>
      <c r="AE86" s="165">
        <v>495720.46</v>
      </c>
      <c r="AF86" s="165">
        <v>520538.31</v>
      </c>
      <c r="AG86" s="165">
        <v>523706.59</v>
      </c>
      <c r="AH86" s="165">
        <v>536379.71</v>
      </c>
      <c r="AI86" s="165">
        <v>551959.49</v>
      </c>
      <c r="AJ86" s="165">
        <v>568856.64</v>
      </c>
      <c r="AK86" s="165">
        <v>575853.43000000005</v>
      </c>
      <c r="AL86" s="165">
        <v>633281.07999999996</v>
      </c>
      <c r="AM86" s="165">
        <v>645822.36</v>
      </c>
      <c r="AN86" s="165">
        <v>648725.93000000005</v>
      </c>
      <c r="AO86" s="165">
        <v>664171.81000000006</v>
      </c>
    </row>
    <row r="87" spans="1:41" hidden="1" outlineLevel="1">
      <c r="A87" s="45">
        <v>3500</v>
      </c>
      <c r="B87" s="165">
        <v>210699.89</v>
      </c>
      <c r="C87" s="165">
        <v>225879</v>
      </c>
      <c r="D87" s="165">
        <v>231290.62</v>
      </c>
      <c r="E87" s="165">
        <v>251094.43</v>
      </c>
      <c r="F87" s="165">
        <v>260335.59</v>
      </c>
      <c r="G87" s="165">
        <v>268785.71000000002</v>
      </c>
      <c r="H87" s="165">
        <v>273933.65000000002</v>
      </c>
      <c r="I87" s="165">
        <v>287003.32</v>
      </c>
      <c r="J87" s="165">
        <v>302580.01</v>
      </c>
      <c r="K87" s="165">
        <v>308521.05</v>
      </c>
      <c r="L87" s="165">
        <v>315254.15999999997</v>
      </c>
      <c r="M87" s="165">
        <v>330965.78000000003</v>
      </c>
      <c r="N87" s="165">
        <v>339809.36</v>
      </c>
      <c r="O87" s="165">
        <v>358291.68</v>
      </c>
      <c r="P87" s="165">
        <v>364627.21</v>
      </c>
      <c r="Q87" s="165">
        <v>381924</v>
      </c>
      <c r="R87" s="165">
        <v>390503.9</v>
      </c>
      <c r="S87" s="165">
        <v>397367.82</v>
      </c>
      <c r="T87" s="165">
        <v>403706.44</v>
      </c>
      <c r="U87" s="165">
        <v>422451.41</v>
      </c>
      <c r="V87" s="165">
        <v>427204.86</v>
      </c>
      <c r="W87" s="165">
        <v>445026.95</v>
      </c>
      <c r="X87" s="165">
        <v>450305.7</v>
      </c>
      <c r="Y87" s="165">
        <v>456510.42</v>
      </c>
      <c r="Z87" s="165">
        <v>461659.39</v>
      </c>
      <c r="AA87" s="165">
        <v>477239.17</v>
      </c>
      <c r="AB87" s="165">
        <v>485156.78</v>
      </c>
      <c r="AC87" s="165">
        <v>493343.22</v>
      </c>
      <c r="AD87" s="165">
        <v>512618.64</v>
      </c>
      <c r="AE87" s="165">
        <v>515787.95</v>
      </c>
      <c r="AF87" s="165">
        <v>527006.71</v>
      </c>
      <c r="AG87" s="165">
        <v>532288.55000000005</v>
      </c>
      <c r="AH87" s="165">
        <v>551033.52</v>
      </c>
      <c r="AI87" s="165">
        <v>571232.85</v>
      </c>
      <c r="AJ87" s="165">
        <v>583774.13</v>
      </c>
      <c r="AK87" s="165">
        <v>635392.57999999996</v>
      </c>
      <c r="AL87" s="165">
        <v>646348.68999999994</v>
      </c>
      <c r="AM87" s="165">
        <v>666548.02</v>
      </c>
      <c r="AN87" s="165">
        <v>667603.77</v>
      </c>
      <c r="AO87" s="165">
        <v>674204.01</v>
      </c>
    </row>
    <row r="88" spans="1:41" hidden="1" outlineLevel="1">
      <c r="A88" s="45">
        <v>3625</v>
      </c>
      <c r="B88" s="165">
        <v>221524.16</v>
      </c>
      <c r="C88" s="165">
        <v>228915.44</v>
      </c>
      <c r="D88" s="165">
        <v>233536.02</v>
      </c>
      <c r="E88" s="165">
        <v>253471.67</v>
      </c>
      <c r="F88" s="165">
        <v>262448.12</v>
      </c>
      <c r="G88" s="165">
        <v>271029.05</v>
      </c>
      <c r="H88" s="165">
        <v>285549.99</v>
      </c>
      <c r="I88" s="165">
        <v>299278.86</v>
      </c>
      <c r="J88" s="165">
        <v>316310.94</v>
      </c>
      <c r="K88" s="165">
        <v>323174.86</v>
      </c>
      <c r="L88" s="165">
        <v>329115.90000000002</v>
      </c>
      <c r="M88" s="165">
        <v>345089.14</v>
      </c>
      <c r="N88" s="165">
        <v>354859.72</v>
      </c>
      <c r="O88" s="165">
        <v>374003.3</v>
      </c>
      <c r="P88" s="165">
        <v>380602.51</v>
      </c>
      <c r="Q88" s="165">
        <v>386940.1</v>
      </c>
      <c r="R88" s="165">
        <v>407532.89</v>
      </c>
      <c r="S88" s="165">
        <v>414663.58</v>
      </c>
      <c r="T88" s="165">
        <v>420867.27</v>
      </c>
      <c r="U88" s="165">
        <v>426939.12</v>
      </c>
      <c r="V88" s="165">
        <v>445816.96</v>
      </c>
      <c r="W88" s="165">
        <v>459416.05</v>
      </c>
      <c r="X88" s="165">
        <v>470241.35</v>
      </c>
      <c r="Y88" s="165">
        <v>475521.13</v>
      </c>
      <c r="Z88" s="165">
        <v>488196.31</v>
      </c>
      <c r="AA88" s="165">
        <v>505490.01</v>
      </c>
      <c r="AB88" s="165">
        <v>514069.91</v>
      </c>
      <c r="AC88" s="165">
        <v>533871.66</v>
      </c>
      <c r="AD88" s="165">
        <v>534531.89</v>
      </c>
      <c r="AE88" s="165">
        <v>552353.98</v>
      </c>
      <c r="AF88" s="165">
        <v>558426.86</v>
      </c>
      <c r="AG88" s="165">
        <v>566612.27</v>
      </c>
      <c r="AH88" s="165">
        <v>591034.6</v>
      </c>
      <c r="AI88" s="165">
        <v>665756.98</v>
      </c>
      <c r="AJ88" s="165">
        <v>676715.15</v>
      </c>
      <c r="AK88" s="165">
        <v>679355.04</v>
      </c>
      <c r="AL88" s="165">
        <v>681863.09</v>
      </c>
      <c r="AM88" s="165">
        <v>687276.77</v>
      </c>
      <c r="AN88" s="165">
        <v>724633.84</v>
      </c>
      <c r="AO88" s="165">
        <v>731236.14</v>
      </c>
    </row>
    <row r="89" spans="1:41" hidden="1" outlineLevel="1">
      <c r="A89" s="45">
        <v>3750</v>
      </c>
      <c r="B89" s="165">
        <v>226935.78</v>
      </c>
      <c r="C89" s="165">
        <v>240531.78</v>
      </c>
      <c r="D89" s="165">
        <v>249509.26</v>
      </c>
      <c r="E89" s="165">
        <v>268387.09999999998</v>
      </c>
      <c r="F89" s="165">
        <v>279212.40000000002</v>
      </c>
      <c r="G89" s="165">
        <v>284890.78999999998</v>
      </c>
      <c r="H89" s="165">
        <v>296903.67999999999</v>
      </c>
      <c r="I89" s="165">
        <v>309709.67</v>
      </c>
      <c r="J89" s="165">
        <v>326605.78999999998</v>
      </c>
      <c r="K89" s="165">
        <v>333207.06</v>
      </c>
      <c r="L89" s="165">
        <v>341262.69</v>
      </c>
      <c r="M89" s="165">
        <v>349710.75</v>
      </c>
      <c r="N89" s="165">
        <v>372945.49</v>
      </c>
      <c r="O89" s="165">
        <v>383770.79</v>
      </c>
      <c r="P89" s="165">
        <v>389976.54</v>
      </c>
      <c r="Q89" s="165">
        <v>404232.77</v>
      </c>
      <c r="R89" s="165">
        <v>413077.38</v>
      </c>
      <c r="S89" s="165">
        <v>413605.77</v>
      </c>
      <c r="T89" s="165">
        <v>419945.42</v>
      </c>
      <c r="U89" s="165">
        <v>439350.62</v>
      </c>
      <c r="V89" s="165">
        <v>445026.95</v>
      </c>
      <c r="W89" s="165">
        <v>463508.24</v>
      </c>
      <c r="X89" s="165">
        <v>469712.96</v>
      </c>
      <c r="Y89" s="165">
        <v>495323.91</v>
      </c>
      <c r="Z89" s="165">
        <v>485686.2</v>
      </c>
      <c r="AA89" s="165">
        <v>513015.19</v>
      </c>
      <c r="AB89" s="165">
        <v>521462.22</v>
      </c>
      <c r="AC89" s="165">
        <v>522255.32</v>
      </c>
      <c r="AD89" s="165">
        <v>527403.26</v>
      </c>
      <c r="AE89" s="165">
        <v>536379.71</v>
      </c>
      <c r="AF89" s="165">
        <v>554334.67000000004</v>
      </c>
      <c r="AG89" s="165">
        <v>563575.82999999996</v>
      </c>
      <c r="AH89" s="165">
        <v>648197.54</v>
      </c>
      <c r="AI89" s="165">
        <v>649784.77</v>
      </c>
      <c r="AJ89" s="165">
        <v>661002.5</v>
      </c>
      <c r="AK89" s="165">
        <v>668396.87</v>
      </c>
      <c r="AL89" s="165">
        <v>674204.01</v>
      </c>
      <c r="AM89" s="165">
        <v>705758.06</v>
      </c>
      <c r="AN89" s="165">
        <v>706813.81</v>
      </c>
      <c r="AO89" s="165">
        <v>709718.41</v>
      </c>
    </row>
    <row r="90" spans="1:41" hidden="1" outlineLevel="1">
      <c r="A90" s="45">
        <v>3875</v>
      </c>
      <c r="B90" s="165">
        <v>232215.56</v>
      </c>
      <c r="C90" s="165">
        <v>245418.1</v>
      </c>
      <c r="D90" s="165">
        <v>256771.79</v>
      </c>
      <c r="E90" s="165">
        <v>270630.44</v>
      </c>
      <c r="F90" s="165">
        <v>282381.71000000002</v>
      </c>
      <c r="G90" s="165">
        <v>295583.21999999997</v>
      </c>
      <c r="H90" s="165">
        <v>300733.21999999997</v>
      </c>
      <c r="I90" s="165">
        <v>321855.43</v>
      </c>
      <c r="J90" s="165">
        <v>329776.13</v>
      </c>
      <c r="K90" s="165">
        <v>337166.38</v>
      </c>
      <c r="L90" s="165">
        <v>345222.01</v>
      </c>
      <c r="M90" s="165">
        <v>364497.43</v>
      </c>
      <c r="N90" s="165">
        <v>377038.71</v>
      </c>
      <c r="O90" s="165">
        <v>388389.31</v>
      </c>
      <c r="P90" s="165">
        <v>394726.9</v>
      </c>
      <c r="Q90" s="165">
        <v>417566.12</v>
      </c>
      <c r="R90" s="165">
        <v>430372.11</v>
      </c>
      <c r="S90" s="165">
        <v>438159.94</v>
      </c>
      <c r="T90" s="165">
        <v>444762.24</v>
      </c>
      <c r="U90" s="165">
        <v>461129.97</v>
      </c>
      <c r="V90" s="165">
        <v>472353.88</v>
      </c>
      <c r="W90" s="165">
        <v>482651.82</v>
      </c>
      <c r="X90" s="165">
        <v>499020.58</v>
      </c>
      <c r="Y90" s="165">
        <v>515390.37</v>
      </c>
      <c r="Z90" s="165">
        <v>520936.92</v>
      </c>
      <c r="AA90" s="165">
        <v>525687.28</v>
      </c>
      <c r="AB90" s="165">
        <v>534005.56000000006</v>
      </c>
      <c r="AC90" s="165">
        <v>542849.14</v>
      </c>
      <c r="AD90" s="165">
        <v>551692.72</v>
      </c>
      <c r="AE90" s="165">
        <v>560671.23</v>
      </c>
      <c r="AF90" s="165">
        <v>623378.66</v>
      </c>
      <c r="AG90" s="165">
        <v>629718.31000000006</v>
      </c>
      <c r="AH90" s="165">
        <v>673544.81</v>
      </c>
      <c r="AI90" s="165">
        <v>680542.63</v>
      </c>
      <c r="AJ90" s="165">
        <v>704303.7</v>
      </c>
      <c r="AK90" s="165">
        <v>711168.65</v>
      </c>
      <c r="AL90" s="165">
        <v>730314.29</v>
      </c>
      <c r="AM90" s="165">
        <v>747606.96</v>
      </c>
      <c r="AN90" s="165">
        <v>748662.71</v>
      </c>
      <c r="AO90" s="165">
        <v>749322.94</v>
      </c>
    </row>
    <row r="91" spans="1:41" hidden="1" outlineLevel="1">
      <c r="A91" s="45">
        <v>4000</v>
      </c>
      <c r="B91" s="165">
        <v>237890.86</v>
      </c>
      <c r="C91" s="165">
        <v>258488.8</v>
      </c>
      <c r="D91" s="165">
        <v>265878.02</v>
      </c>
      <c r="E91" s="165">
        <v>280004.46999999997</v>
      </c>
      <c r="F91" s="165">
        <v>288721.36</v>
      </c>
      <c r="G91" s="165">
        <v>305220.93</v>
      </c>
      <c r="H91" s="165">
        <v>310765.42</v>
      </c>
      <c r="I91" s="165">
        <v>325946.59000000003</v>
      </c>
      <c r="J91" s="165">
        <v>343507.06</v>
      </c>
      <c r="K91" s="165">
        <v>350897.31</v>
      </c>
      <c r="L91" s="165">
        <v>357894.1</v>
      </c>
      <c r="M91" s="165">
        <v>375848.03</v>
      </c>
      <c r="N91" s="165">
        <v>387599.3</v>
      </c>
      <c r="O91" s="165">
        <v>409645.42</v>
      </c>
      <c r="P91" s="165">
        <v>416377.5</v>
      </c>
      <c r="Q91" s="165">
        <v>423507.16</v>
      </c>
      <c r="R91" s="165">
        <v>445421.44</v>
      </c>
      <c r="S91" s="165">
        <v>452947.65</v>
      </c>
      <c r="T91" s="165">
        <v>459813.63</v>
      </c>
      <c r="U91" s="165">
        <v>481065.62</v>
      </c>
      <c r="V91" s="165">
        <v>487797.7</v>
      </c>
      <c r="W91" s="165">
        <v>507865.19</v>
      </c>
      <c r="X91" s="165">
        <v>515124.63</v>
      </c>
      <c r="Y91" s="165">
        <v>522521.06</v>
      </c>
      <c r="Z91" s="165">
        <v>524104.17</v>
      </c>
      <c r="AA91" s="165">
        <v>526082.80000000005</v>
      </c>
      <c r="AB91" s="165">
        <v>546019.48</v>
      </c>
      <c r="AC91" s="165">
        <v>549451.43999999994</v>
      </c>
      <c r="AD91" s="165">
        <v>552487.88</v>
      </c>
      <c r="AE91" s="165">
        <v>610707.6</v>
      </c>
      <c r="AF91" s="165">
        <v>627869.46</v>
      </c>
      <c r="AG91" s="165">
        <v>634073.15</v>
      </c>
      <c r="AH91" s="165">
        <v>673544.81</v>
      </c>
      <c r="AI91" s="165">
        <v>688465.39</v>
      </c>
      <c r="AJ91" s="165">
        <v>704303.7</v>
      </c>
      <c r="AK91" s="165">
        <v>715790.26</v>
      </c>
      <c r="AL91" s="165">
        <v>730707.75</v>
      </c>
      <c r="AM91" s="165">
        <v>747606.96</v>
      </c>
      <c r="AN91" s="165">
        <v>748927.42</v>
      </c>
      <c r="AO91" s="165">
        <v>750511.56</v>
      </c>
    </row>
    <row r="92" spans="1:41" hidden="1" outlineLevel="1">
      <c r="A92" s="45">
        <v>4125</v>
      </c>
      <c r="B92" s="165">
        <v>247793.28</v>
      </c>
      <c r="C92" s="165">
        <v>262185.46999999997</v>
      </c>
      <c r="D92" s="165">
        <v>268785.71000000002</v>
      </c>
      <c r="E92" s="165">
        <v>283965.84999999998</v>
      </c>
      <c r="F92" s="165">
        <v>295979.77</v>
      </c>
      <c r="G92" s="165">
        <v>316837.27</v>
      </c>
      <c r="H92" s="165">
        <v>323833.03000000003</v>
      </c>
      <c r="I92" s="165">
        <v>340468.56</v>
      </c>
      <c r="J92" s="165">
        <v>358158.81</v>
      </c>
      <c r="K92" s="165">
        <v>364100.88</v>
      </c>
      <c r="L92" s="165">
        <v>370964.8</v>
      </c>
      <c r="M92" s="165">
        <v>389976.54</v>
      </c>
      <c r="N92" s="165">
        <v>399875.87</v>
      </c>
      <c r="O92" s="165">
        <v>413343.12</v>
      </c>
      <c r="P92" s="165">
        <v>430502.92</v>
      </c>
      <c r="Q92" s="165">
        <v>438953.04</v>
      </c>
      <c r="R92" s="165">
        <v>463245.59</v>
      </c>
      <c r="S92" s="165">
        <v>471163.2</v>
      </c>
      <c r="T92" s="165">
        <v>477899.4</v>
      </c>
      <c r="U92" s="165">
        <v>498095.64</v>
      </c>
      <c r="V92" s="165">
        <v>504698.97</v>
      </c>
      <c r="W92" s="165">
        <v>515523.24</v>
      </c>
      <c r="X92" s="165">
        <v>533478.19999999995</v>
      </c>
      <c r="Y92" s="165">
        <v>540605.80000000005</v>
      </c>
      <c r="Z92" s="165">
        <v>541926.26</v>
      </c>
      <c r="AA92" s="165">
        <v>544431.22</v>
      </c>
      <c r="AB92" s="165">
        <v>546148.23</v>
      </c>
      <c r="AC92" s="165">
        <v>554467.54</v>
      </c>
      <c r="AD92" s="165">
        <v>599221.04</v>
      </c>
      <c r="AE92" s="165">
        <v>629318.67000000004</v>
      </c>
      <c r="AF92" s="165">
        <v>634998.09</v>
      </c>
      <c r="AG92" s="165">
        <v>641334.65</v>
      </c>
      <c r="AH92" s="165">
        <v>690047.47</v>
      </c>
      <c r="AI92" s="165">
        <v>691366.9</v>
      </c>
      <c r="AJ92" s="165">
        <v>704833.12</v>
      </c>
      <c r="AK92" s="165">
        <v>724633.84</v>
      </c>
      <c r="AL92" s="165">
        <v>731500.85</v>
      </c>
      <c r="AM92" s="165">
        <v>748003.51</v>
      </c>
      <c r="AN92" s="165">
        <v>749059.26</v>
      </c>
      <c r="AO92" s="165">
        <v>784437.7</v>
      </c>
    </row>
    <row r="93" spans="1:41" hidden="1" outlineLevel="1">
      <c r="A93" s="45">
        <v>4250</v>
      </c>
      <c r="B93" s="165">
        <v>252944.31</v>
      </c>
      <c r="C93" s="165">
        <v>266010.89</v>
      </c>
      <c r="D93" s="165">
        <v>271821.12</v>
      </c>
      <c r="E93" s="165">
        <v>295318.51</v>
      </c>
      <c r="F93" s="165">
        <v>308389.21000000002</v>
      </c>
      <c r="G93" s="165">
        <v>313801.86</v>
      </c>
      <c r="H93" s="165">
        <v>327268.08</v>
      </c>
      <c r="I93" s="165">
        <v>344164.2</v>
      </c>
      <c r="J93" s="165">
        <v>361988.35</v>
      </c>
      <c r="K93" s="165">
        <v>368458.81</v>
      </c>
      <c r="L93" s="165">
        <v>375718.25</v>
      </c>
      <c r="M93" s="165">
        <v>394201.59999999998</v>
      </c>
      <c r="N93" s="165">
        <v>404891.97</v>
      </c>
      <c r="O93" s="165">
        <v>425752.56</v>
      </c>
      <c r="P93" s="165">
        <v>434465.33</v>
      </c>
      <c r="Q93" s="165">
        <v>442649.71</v>
      </c>
      <c r="R93" s="165">
        <v>466942.26</v>
      </c>
      <c r="S93" s="165">
        <v>475124.58</v>
      </c>
      <c r="T93" s="165">
        <v>482121.37</v>
      </c>
      <c r="U93" s="165">
        <v>504698.97</v>
      </c>
      <c r="V93" s="165">
        <v>510901.63</v>
      </c>
      <c r="W93" s="165">
        <v>532419.36</v>
      </c>
      <c r="X93" s="165">
        <v>539417.18000000005</v>
      </c>
      <c r="Y93" s="165">
        <v>546810.52</v>
      </c>
      <c r="Z93" s="165">
        <v>549451.43999999994</v>
      </c>
      <c r="AA93" s="165">
        <v>551826.62</v>
      </c>
      <c r="AB93" s="165">
        <v>557633.76</v>
      </c>
      <c r="AC93" s="165">
        <v>601069.89</v>
      </c>
      <c r="AD93" s="165">
        <v>629718.31000000006</v>
      </c>
      <c r="AE93" s="165">
        <v>638164.31000000006</v>
      </c>
      <c r="AF93" s="165">
        <v>670244.68999999994</v>
      </c>
      <c r="AG93" s="165">
        <v>676715.15</v>
      </c>
      <c r="AH93" s="165">
        <v>691105.28000000003</v>
      </c>
      <c r="AI93" s="165">
        <v>705888.87</v>
      </c>
      <c r="AJ93" s="165">
        <v>713411.99</v>
      </c>
      <c r="AK93" s="165">
        <v>732951.09</v>
      </c>
      <c r="AL93" s="165">
        <v>742456.96</v>
      </c>
      <c r="AM93" s="165">
        <v>748927.42</v>
      </c>
      <c r="AN93" s="165">
        <v>787343.33</v>
      </c>
      <c r="AO93" s="165">
        <v>787740.91</v>
      </c>
    </row>
    <row r="94" spans="1:41" hidden="1" outlineLevel="1">
      <c r="A94" s="45">
        <v>4375</v>
      </c>
      <c r="B94" s="165">
        <v>259148</v>
      </c>
      <c r="C94" s="165">
        <v>268785.71000000002</v>
      </c>
      <c r="D94" s="165">
        <v>274198.36</v>
      </c>
      <c r="E94" s="165">
        <v>297168.39</v>
      </c>
      <c r="F94" s="165">
        <v>310632.55</v>
      </c>
      <c r="G94" s="165">
        <v>322382.78999999998</v>
      </c>
      <c r="H94" s="165">
        <v>330303.49</v>
      </c>
      <c r="I94" s="165">
        <v>348389.26</v>
      </c>
      <c r="J94" s="165">
        <v>366081.57</v>
      </c>
      <c r="K94" s="165">
        <v>372547.91</v>
      </c>
      <c r="L94" s="165">
        <v>380602.51</v>
      </c>
      <c r="M94" s="165">
        <v>399347.48</v>
      </c>
      <c r="N94" s="165">
        <v>409910.13</v>
      </c>
      <c r="O94" s="165">
        <v>431297.05</v>
      </c>
      <c r="P94" s="165">
        <v>440009.82</v>
      </c>
      <c r="Q94" s="165">
        <v>465882.39</v>
      </c>
      <c r="R94" s="165">
        <v>471824.46</v>
      </c>
      <c r="S94" s="165">
        <v>480801.94</v>
      </c>
      <c r="T94" s="165">
        <v>488326.09</v>
      </c>
      <c r="U94" s="165">
        <v>510637.95</v>
      </c>
      <c r="V94" s="165">
        <v>517369</v>
      </c>
      <c r="W94" s="165">
        <v>527140.61</v>
      </c>
      <c r="X94" s="165">
        <v>534796.6</v>
      </c>
      <c r="Y94" s="165">
        <v>569782.61</v>
      </c>
      <c r="Z94" s="165">
        <v>564104.22</v>
      </c>
      <c r="AA94" s="165">
        <v>570837.32999999996</v>
      </c>
      <c r="AB94" s="165">
        <v>601333.56999999995</v>
      </c>
      <c r="AC94" s="165">
        <v>632619.81999999995</v>
      </c>
      <c r="AD94" s="165">
        <v>639484.77</v>
      </c>
      <c r="AE94" s="165">
        <v>674204.01</v>
      </c>
      <c r="AF94" s="165">
        <v>678299.29</v>
      </c>
      <c r="AG94" s="165">
        <v>686616.54</v>
      </c>
      <c r="AH94" s="165">
        <v>730707.75</v>
      </c>
      <c r="AI94" s="165">
        <v>731632.69</v>
      </c>
      <c r="AJ94" s="165">
        <v>732951.09</v>
      </c>
      <c r="AK94" s="165">
        <v>741798.79</v>
      </c>
      <c r="AL94" s="165">
        <v>750775.24</v>
      </c>
      <c r="AM94" s="165">
        <v>781272.51</v>
      </c>
      <c r="AN94" s="165">
        <v>787608.04</v>
      </c>
      <c r="AO94" s="165">
        <v>788660.7</v>
      </c>
    </row>
    <row r="95" spans="1:41" hidden="1" outlineLevel="1">
      <c r="A95" s="45">
        <v>4500</v>
      </c>
      <c r="B95" s="165">
        <v>264427.78000000003</v>
      </c>
      <c r="C95" s="165">
        <v>287003.32</v>
      </c>
      <c r="D95" s="165">
        <v>294792.18</v>
      </c>
      <c r="E95" s="165">
        <v>311160.94</v>
      </c>
      <c r="F95" s="165">
        <v>325946.59000000003</v>
      </c>
      <c r="G95" s="165">
        <v>342054.76</v>
      </c>
      <c r="H95" s="165">
        <v>355386.05</v>
      </c>
      <c r="I95" s="165">
        <v>373604.69</v>
      </c>
      <c r="J95" s="165">
        <v>382054.81</v>
      </c>
      <c r="K95" s="165">
        <v>389579.99</v>
      </c>
      <c r="L95" s="165">
        <v>397764.37</v>
      </c>
      <c r="M95" s="165">
        <v>417830.83</v>
      </c>
      <c r="N95" s="165">
        <v>430108.43</v>
      </c>
      <c r="O95" s="165">
        <v>454134.21</v>
      </c>
      <c r="P95" s="165">
        <v>461529.61</v>
      </c>
      <c r="Q95" s="165">
        <v>474332.51</v>
      </c>
      <c r="R95" s="165">
        <v>500737.59</v>
      </c>
      <c r="S95" s="165">
        <v>509713.01</v>
      </c>
      <c r="T95" s="165">
        <v>517899.45</v>
      </c>
      <c r="U95" s="165">
        <v>542059.13</v>
      </c>
      <c r="V95" s="165">
        <v>560540.42000000004</v>
      </c>
      <c r="W95" s="165">
        <v>573214.56999999995</v>
      </c>
      <c r="X95" s="165">
        <v>580475.04</v>
      </c>
      <c r="Y95" s="165">
        <v>599880.24</v>
      </c>
      <c r="Z95" s="165">
        <v>622587.62</v>
      </c>
      <c r="AA95" s="165">
        <v>643050.63</v>
      </c>
      <c r="AB95" s="165">
        <v>675790.21</v>
      </c>
      <c r="AC95" s="165">
        <v>682523.32</v>
      </c>
      <c r="AD95" s="165">
        <v>692290.81</v>
      </c>
      <c r="AE95" s="165">
        <v>700608.06</v>
      </c>
      <c r="AF95" s="165">
        <v>705096.8</v>
      </c>
      <c r="AG95" s="165">
        <v>726748.43</v>
      </c>
      <c r="AH95" s="165">
        <v>742192.25</v>
      </c>
      <c r="AI95" s="165">
        <v>743910.29</v>
      </c>
      <c r="AJ95" s="165">
        <v>789718.51</v>
      </c>
      <c r="AK95" s="165">
        <v>790908.16</v>
      </c>
      <c r="AL95" s="165">
        <v>796980.01</v>
      </c>
      <c r="AM95" s="165">
        <v>809125.77</v>
      </c>
      <c r="AN95" s="165">
        <v>814141.87</v>
      </c>
      <c r="AO95" s="165">
        <v>838564.2</v>
      </c>
    </row>
    <row r="96" spans="1:41" hidden="1" outlineLevel="1">
      <c r="A96" s="45">
        <v>4625</v>
      </c>
      <c r="B96" s="165">
        <v>274591.82</v>
      </c>
      <c r="C96" s="165">
        <v>289776.08</v>
      </c>
      <c r="D96" s="165">
        <v>298093.33</v>
      </c>
      <c r="E96" s="165">
        <v>314858.64</v>
      </c>
      <c r="F96" s="165">
        <v>328985.09000000003</v>
      </c>
      <c r="G96" s="165">
        <v>352613.29</v>
      </c>
      <c r="H96" s="165">
        <v>360403.18</v>
      </c>
      <c r="I96" s="165">
        <v>379412.86</v>
      </c>
      <c r="J96" s="165">
        <v>398554.38</v>
      </c>
      <c r="K96" s="165">
        <v>405290.58</v>
      </c>
      <c r="L96" s="165">
        <v>414663.58</v>
      </c>
      <c r="M96" s="165">
        <v>424166.36</v>
      </c>
      <c r="N96" s="165">
        <v>449645.47</v>
      </c>
      <c r="O96" s="165">
        <v>464432.15</v>
      </c>
      <c r="P96" s="165">
        <v>473144.92</v>
      </c>
      <c r="Q96" s="165">
        <v>480935.84</v>
      </c>
      <c r="R96" s="165">
        <v>512353.93</v>
      </c>
      <c r="S96" s="165">
        <v>525421.54</v>
      </c>
      <c r="T96" s="165">
        <v>533478.19999999995</v>
      </c>
      <c r="U96" s="165">
        <v>556974.56000000006</v>
      </c>
      <c r="V96" s="165">
        <v>565424.68000000005</v>
      </c>
      <c r="W96" s="165">
        <v>578493.31999999995</v>
      </c>
      <c r="X96" s="165">
        <v>586677.69999999995</v>
      </c>
      <c r="Y96" s="165">
        <v>594732.30000000005</v>
      </c>
      <c r="Z96" s="165">
        <v>652555.47</v>
      </c>
      <c r="AA96" s="165">
        <v>662720.54</v>
      </c>
      <c r="AB96" s="165">
        <v>683181.49</v>
      </c>
      <c r="AC96" s="165">
        <v>692555.52</v>
      </c>
      <c r="AD96" s="165">
        <v>701531.97</v>
      </c>
      <c r="AE96" s="165">
        <v>706152.55</v>
      </c>
      <c r="AF96" s="165">
        <v>727806.24</v>
      </c>
      <c r="AG96" s="165">
        <v>735064.65</v>
      </c>
      <c r="AH96" s="165">
        <v>750643.4</v>
      </c>
      <c r="AI96" s="165">
        <v>760280.08</v>
      </c>
      <c r="AJ96" s="165">
        <v>795529.77</v>
      </c>
      <c r="AK96" s="165">
        <v>796980.01</v>
      </c>
      <c r="AL96" s="165">
        <v>803184.73</v>
      </c>
      <c r="AM96" s="165">
        <v>810314.39</v>
      </c>
      <c r="AN96" s="165">
        <v>840941.44</v>
      </c>
      <c r="AO96" s="165">
        <v>847937.2</v>
      </c>
    </row>
    <row r="97" spans="1:41" hidden="1" outlineLevel="1">
      <c r="A97" s="45">
        <v>4750</v>
      </c>
      <c r="B97" s="165">
        <v>280004.46999999997</v>
      </c>
      <c r="C97" s="165">
        <v>293075.17</v>
      </c>
      <c r="D97" s="165">
        <v>301393.45</v>
      </c>
      <c r="E97" s="165">
        <v>327003.37</v>
      </c>
      <c r="F97" s="165">
        <v>342448.22</v>
      </c>
      <c r="G97" s="165">
        <v>356309.96</v>
      </c>
      <c r="H97" s="165">
        <v>364497.43</v>
      </c>
      <c r="I97" s="165">
        <v>382979.75</v>
      </c>
      <c r="J97" s="165">
        <v>402782.53</v>
      </c>
      <c r="K97" s="165">
        <v>410171.75</v>
      </c>
      <c r="L97" s="165">
        <v>417962.67</v>
      </c>
      <c r="M97" s="165">
        <v>439350.62</v>
      </c>
      <c r="N97" s="165">
        <v>452947.65</v>
      </c>
      <c r="O97" s="165">
        <v>469842.74</v>
      </c>
      <c r="P97" s="165">
        <v>488063.44</v>
      </c>
      <c r="Q97" s="165">
        <v>505882.44</v>
      </c>
      <c r="R97" s="165">
        <v>522521.06</v>
      </c>
      <c r="S97" s="165">
        <v>532419.36</v>
      </c>
      <c r="T97" s="165">
        <v>539682.92000000004</v>
      </c>
      <c r="U97" s="165">
        <v>563445.02</v>
      </c>
      <c r="V97" s="165">
        <v>571496.53</v>
      </c>
      <c r="W97" s="165">
        <v>595790.11</v>
      </c>
      <c r="X97" s="165">
        <v>604632.66</v>
      </c>
      <c r="Y97" s="165">
        <v>612953</v>
      </c>
      <c r="Z97" s="165">
        <v>659552.26</v>
      </c>
      <c r="AA97" s="165">
        <v>666548.02</v>
      </c>
      <c r="AB97" s="165">
        <v>692555.52</v>
      </c>
      <c r="AC97" s="165">
        <v>701531.97</v>
      </c>
      <c r="AD97" s="165">
        <v>711168.65</v>
      </c>
      <c r="AE97" s="165">
        <v>713677.73</v>
      </c>
      <c r="AF97" s="165">
        <v>736254.3</v>
      </c>
      <c r="AG97" s="165">
        <v>742987.41</v>
      </c>
      <c r="AH97" s="165">
        <v>774406.53</v>
      </c>
      <c r="AI97" s="165">
        <v>796850.23</v>
      </c>
      <c r="AJ97" s="165">
        <v>803844.96</v>
      </c>
      <c r="AK97" s="165">
        <v>810709.91</v>
      </c>
      <c r="AL97" s="165">
        <v>812160.15</v>
      </c>
      <c r="AM97" s="165">
        <v>842922.13</v>
      </c>
      <c r="AN97" s="165">
        <v>850446.28</v>
      </c>
      <c r="AO97" s="165">
        <v>857705.72</v>
      </c>
    </row>
    <row r="98" spans="1:41" hidden="1" outlineLevel="1">
      <c r="A98" s="45">
        <v>4875</v>
      </c>
      <c r="B98" s="165">
        <v>285418.15000000002</v>
      </c>
      <c r="C98" s="165">
        <v>296374.26</v>
      </c>
      <c r="D98" s="165">
        <v>304693.57</v>
      </c>
      <c r="E98" s="165">
        <v>330567.17</v>
      </c>
      <c r="F98" s="165">
        <v>345749.37</v>
      </c>
      <c r="G98" s="165">
        <v>360139.5</v>
      </c>
      <c r="H98" s="165">
        <v>368324.91</v>
      </c>
      <c r="I98" s="165">
        <v>386940.1</v>
      </c>
      <c r="J98" s="165">
        <v>407532.89</v>
      </c>
      <c r="K98" s="165">
        <v>414663.58</v>
      </c>
      <c r="L98" s="165">
        <v>422583.25</v>
      </c>
      <c r="M98" s="165">
        <v>443837.3</v>
      </c>
      <c r="N98" s="165">
        <v>456247.77</v>
      </c>
      <c r="O98" s="165">
        <v>480801.94</v>
      </c>
      <c r="P98" s="165">
        <v>491495.4</v>
      </c>
      <c r="Q98" s="165">
        <v>521066.7</v>
      </c>
      <c r="R98" s="165">
        <v>528725.78</v>
      </c>
      <c r="S98" s="165">
        <v>537438.55000000005</v>
      </c>
      <c r="T98" s="165">
        <v>545095.56999999995</v>
      </c>
      <c r="U98" s="165">
        <v>568856.64</v>
      </c>
      <c r="V98" s="165">
        <v>577568.38</v>
      </c>
      <c r="W98" s="165">
        <v>601859.9</v>
      </c>
      <c r="X98" s="165">
        <v>610707.6</v>
      </c>
      <c r="Y98" s="165">
        <v>619021.76</v>
      </c>
      <c r="Z98" s="165">
        <v>666548.02</v>
      </c>
      <c r="AA98" s="165">
        <v>694668.05</v>
      </c>
      <c r="AB98" s="165">
        <v>700608.06</v>
      </c>
      <c r="AC98" s="165">
        <v>708131.18</v>
      </c>
      <c r="AD98" s="165">
        <v>714602.67</v>
      </c>
      <c r="AE98" s="165">
        <v>721602.55</v>
      </c>
      <c r="AF98" s="165">
        <v>744437.65</v>
      </c>
      <c r="AG98" s="165">
        <v>760280.08</v>
      </c>
      <c r="AH98" s="165">
        <v>784308.95</v>
      </c>
      <c r="AI98" s="165">
        <v>805297.26</v>
      </c>
      <c r="AJ98" s="165">
        <v>806753.68</v>
      </c>
      <c r="AK98" s="165">
        <v>819421.65</v>
      </c>
      <c r="AL98" s="165">
        <v>846618.8</v>
      </c>
      <c r="AM98" s="165">
        <v>852689.62</v>
      </c>
      <c r="AN98" s="165">
        <v>860216.86</v>
      </c>
      <c r="AO98" s="165">
        <v>861140.77</v>
      </c>
    </row>
    <row r="99" spans="1:41" hidden="1" outlineLevel="1">
      <c r="A99" s="45">
        <v>5000</v>
      </c>
      <c r="B99" s="165">
        <v>299808.28000000003</v>
      </c>
      <c r="C99" s="165">
        <v>305749.32</v>
      </c>
      <c r="D99" s="165">
        <v>327268.08</v>
      </c>
      <c r="E99" s="165">
        <v>354329.27</v>
      </c>
      <c r="F99" s="165">
        <v>360667.89</v>
      </c>
      <c r="G99" s="165">
        <v>373604.69</v>
      </c>
      <c r="H99" s="165">
        <v>386807.23</v>
      </c>
      <c r="I99" s="165">
        <v>399611.16</v>
      </c>
      <c r="J99" s="165">
        <v>413605.77</v>
      </c>
      <c r="K99" s="165">
        <v>426544.63</v>
      </c>
      <c r="L99" s="165">
        <v>439218.78</v>
      </c>
      <c r="M99" s="165">
        <v>465882.39</v>
      </c>
      <c r="N99" s="165">
        <v>484103.09</v>
      </c>
      <c r="O99" s="165">
        <v>484499.64</v>
      </c>
      <c r="P99" s="165">
        <v>496515.62</v>
      </c>
      <c r="Q99" s="165">
        <v>524630.5</v>
      </c>
      <c r="R99" s="165">
        <v>548790.18000000005</v>
      </c>
      <c r="S99" s="165">
        <v>562387.21</v>
      </c>
      <c r="T99" s="165">
        <v>576776.31000000006</v>
      </c>
      <c r="U99" s="165">
        <v>602126.67000000004</v>
      </c>
      <c r="V99" s="165">
        <v>616380.84</v>
      </c>
      <c r="W99" s="165">
        <v>630640.16</v>
      </c>
      <c r="X99" s="165">
        <v>644633.74</v>
      </c>
      <c r="Y99" s="165">
        <v>658760.18999999994</v>
      </c>
      <c r="Z99" s="165">
        <v>700081.73</v>
      </c>
      <c r="AA99" s="165">
        <v>722653.15</v>
      </c>
      <c r="AB99" s="165">
        <v>729387.29</v>
      </c>
      <c r="AC99" s="165">
        <v>736254.3</v>
      </c>
      <c r="AD99" s="165">
        <v>744306.84</v>
      </c>
      <c r="AE99" s="165">
        <v>751433.41</v>
      </c>
      <c r="AF99" s="165">
        <v>767407.68</v>
      </c>
      <c r="AG99" s="165">
        <v>789322.99</v>
      </c>
      <c r="AH99" s="165">
        <v>816386.24</v>
      </c>
      <c r="AI99" s="165">
        <v>829854.52</v>
      </c>
      <c r="AJ99" s="165">
        <v>846618.8</v>
      </c>
      <c r="AK99" s="165">
        <v>848336.84</v>
      </c>
      <c r="AL99" s="165">
        <v>880547</v>
      </c>
      <c r="AM99" s="165">
        <v>888334.83</v>
      </c>
      <c r="AN99" s="165">
        <v>889389.55</v>
      </c>
      <c r="AO99" s="165">
        <v>900613.46</v>
      </c>
    </row>
    <row r="100" spans="1:41" hidden="1" outlineLevel="1">
      <c r="A100" s="45">
        <v>5125</v>
      </c>
      <c r="B100" s="165">
        <v>307201.62</v>
      </c>
      <c r="C100" s="165">
        <v>321324.98</v>
      </c>
      <c r="D100" s="165">
        <v>331622.92</v>
      </c>
      <c r="E100" s="165">
        <v>360536.05</v>
      </c>
      <c r="F100" s="165">
        <v>366741.8</v>
      </c>
      <c r="G100" s="165">
        <v>381657.23</v>
      </c>
      <c r="H100" s="165">
        <v>387861.95</v>
      </c>
      <c r="I100" s="165">
        <v>421263.82</v>
      </c>
      <c r="J100" s="165">
        <v>427204.86</v>
      </c>
      <c r="K100" s="165">
        <v>443308.91</v>
      </c>
      <c r="L100" s="165">
        <v>450438.57</v>
      </c>
      <c r="M100" s="165">
        <v>480140.68</v>
      </c>
      <c r="N100" s="165">
        <v>482519.98</v>
      </c>
      <c r="O100" s="165">
        <v>492418.28</v>
      </c>
      <c r="P100" s="165">
        <v>511694.73</v>
      </c>
      <c r="Q100" s="165">
        <v>538360.4</v>
      </c>
      <c r="R100" s="165">
        <v>562387.21</v>
      </c>
      <c r="S100" s="165">
        <v>577044.11</v>
      </c>
      <c r="T100" s="165">
        <v>591034.6</v>
      </c>
      <c r="U100" s="165">
        <v>617173.93999999994</v>
      </c>
      <c r="V100" s="165">
        <v>618496.46</v>
      </c>
      <c r="W100" s="165">
        <v>627869.46</v>
      </c>
      <c r="X100" s="165">
        <v>640542.57999999996</v>
      </c>
      <c r="Y100" s="165">
        <v>673810.55</v>
      </c>
      <c r="Z100" s="165">
        <v>732951.09</v>
      </c>
      <c r="AA100" s="165">
        <v>744306.84</v>
      </c>
      <c r="AB100" s="165">
        <v>751568.34</v>
      </c>
      <c r="AC100" s="165">
        <v>758827.78</v>
      </c>
      <c r="AD100" s="165">
        <v>790641.39</v>
      </c>
      <c r="AE100" s="165">
        <v>798433.34</v>
      </c>
      <c r="AF100" s="165">
        <v>806485.88</v>
      </c>
      <c r="AG100" s="165">
        <v>814538.42</v>
      </c>
      <c r="AH100" s="165">
        <v>828797.74</v>
      </c>
      <c r="AI100" s="165">
        <v>843447.43</v>
      </c>
      <c r="AJ100" s="165">
        <v>856520.19</v>
      </c>
      <c r="AK100" s="165">
        <v>868137.56</v>
      </c>
      <c r="AL100" s="165">
        <v>886752.75</v>
      </c>
      <c r="AM100" s="165">
        <v>902330.47</v>
      </c>
      <c r="AN100" s="165">
        <v>908269.45</v>
      </c>
      <c r="AO100" s="165">
        <v>911702.44</v>
      </c>
    </row>
    <row r="101" spans="1:41" hidden="1" outlineLevel="1">
      <c r="A101" s="45">
        <v>5250</v>
      </c>
      <c r="B101" s="165">
        <v>313273.46999999997</v>
      </c>
      <c r="C101" s="165">
        <v>325154.52</v>
      </c>
      <c r="D101" s="165">
        <v>339545.68</v>
      </c>
      <c r="E101" s="165">
        <v>369115.95</v>
      </c>
      <c r="F101" s="165">
        <v>372547.91</v>
      </c>
      <c r="G101" s="165">
        <v>386542.52</v>
      </c>
      <c r="H101" s="165">
        <v>400668.97</v>
      </c>
      <c r="I101" s="165">
        <v>425883.37</v>
      </c>
      <c r="J101" s="165">
        <v>430899.47</v>
      </c>
      <c r="K101" s="165">
        <v>449252.01</v>
      </c>
      <c r="L101" s="165">
        <v>465357.09</v>
      </c>
      <c r="M101" s="165">
        <v>494004.47999999998</v>
      </c>
      <c r="N101" s="165">
        <v>491626.21</v>
      </c>
      <c r="O101" s="165">
        <v>514069.91</v>
      </c>
      <c r="P101" s="165">
        <v>518161.07</v>
      </c>
      <c r="Q101" s="165">
        <v>551826.62</v>
      </c>
      <c r="R101" s="165">
        <v>577044.11</v>
      </c>
      <c r="S101" s="165">
        <v>591693.80000000005</v>
      </c>
      <c r="T101" s="165">
        <v>588263.9</v>
      </c>
      <c r="U101" s="165">
        <v>612818.06999999995</v>
      </c>
      <c r="V101" s="165">
        <v>638825.56999999995</v>
      </c>
      <c r="W101" s="165">
        <v>643841.67000000004</v>
      </c>
      <c r="X101" s="165">
        <v>648725.93000000005</v>
      </c>
      <c r="Y101" s="165">
        <v>695328.28</v>
      </c>
      <c r="Z101" s="165">
        <v>762656.29</v>
      </c>
      <c r="AA101" s="165">
        <v>773482.62</v>
      </c>
      <c r="AB101" s="165">
        <v>781008.83</v>
      </c>
      <c r="AC101" s="165">
        <v>800545.87</v>
      </c>
      <c r="AD101" s="165">
        <v>824309</v>
      </c>
      <c r="AE101" s="165">
        <v>830380.85</v>
      </c>
      <c r="AF101" s="165">
        <v>849655.24</v>
      </c>
      <c r="AG101" s="165">
        <v>857839.62</v>
      </c>
      <c r="AH101" s="165">
        <v>862990.65</v>
      </c>
      <c r="AI101" s="165">
        <v>880283.32</v>
      </c>
      <c r="AJ101" s="165">
        <v>898236.22</v>
      </c>
      <c r="AK101" s="165">
        <v>905366.91</v>
      </c>
      <c r="AL101" s="165">
        <v>919359.46</v>
      </c>
      <c r="AM101" s="165">
        <v>935992.93</v>
      </c>
      <c r="AN101" s="165">
        <v>945102.25</v>
      </c>
      <c r="AO101" s="165">
        <v>967544.92</v>
      </c>
    </row>
    <row r="102" spans="1:41" hidden="1" outlineLevel="1">
      <c r="A102" s="45">
        <v>5375</v>
      </c>
      <c r="B102" s="165">
        <v>322249.92</v>
      </c>
      <c r="C102" s="165">
        <v>328985.09000000003</v>
      </c>
      <c r="D102" s="165">
        <v>347335.57</v>
      </c>
      <c r="E102" s="165">
        <v>372945.49</v>
      </c>
      <c r="F102" s="165">
        <v>375982.96</v>
      </c>
      <c r="G102" s="165">
        <v>391029.2</v>
      </c>
      <c r="H102" s="165">
        <v>405290.58</v>
      </c>
      <c r="I102" s="165">
        <v>431693.6</v>
      </c>
      <c r="J102" s="165">
        <v>437894.2</v>
      </c>
      <c r="K102" s="165">
        <v>454532.82</v>
      </c>
      <c r="L102" s="165">
        <v>470372.16</v>
      </c>
      <c r="M102" s="165">
        <v>500604.72</v>
      </c>
      <c r="N102" s="165">
        <v>497172.76</v>
      </c>
      <c r="O102" s="165">
        <v>521462.22</v>
      </c>
      <c r="P102" s="165">
        <v>527006.71</v>
      </c>
      <c r="Q102" s="165">
        <v>552618.68999999994</v>
      </c>
      <c r="R102" s="165">
        <v>578360.44999999995</v>
      </c>
      <c r="S102" s="165">
        <v>593014.26</v>
      </c>
      <c r="T102" s="165">
        <v>606748.28</v>
      </c>
      <c r="U102" s="165">
        <v>639484.77</v>
      </c>
      <c r="V102" s="165">
        <v>640805.23</v>
      </c>
      <c r="W102" s="165">
        <v>646087.06999999995</v>
      </c>
      <c r="X102" s="165">
        <v>662720.54</v>
      </c>
      <c r="Y102" s="165">
        <v>699288.63</v>
      </c>
      <c r="Z102" s="165">
        <v>775989.64</v>
      </c>
      <c r="AA102" s="165">
        <v>784701.38</v>
      </c>
      <c r="AB102" s="165">
        <v>791040</v>
      </c>
      <c r="AC102" s="165">
        <v>805429.1</v>
      </c>
      <c r="AD102" s="165">
        <v>829588.78</v>
      </c>
      <c r="AE102" s="165">
        <v>839623.04</v>
      </c>
      <c r="AF102" s="165">
        <v>858237.2</v>
      </c>
      <c r="AG102" s="165">
        <v>871965.04</v>
      </c>
      <c r="AH102" s="165">
        <v>895595.3</v>
      </c>
      <c r="AI102" s="165">
        <v>903385.19</v>
      </c>
      <c r="AJ102" s="165">
        <v>907611.28</v>
      </c>
      <c r="AK102" s="165">
        <v>924244.75</v>
      </c>
      <c r="AL102" s="165">
        <v>938238.33</v>
      </c>
      <c r="AM102" s="165">
        <v>945894.32</v>
      </c>
      <c r="AN102" s="165">
        <v>969129.06</v>
      </c>
      <c r="AO102" s="165">
        <v>977445.28</v>
      </c>
    </row>
    <row r="103" spans="1:41" hidden="1" outlineLevel="1">
      <c r="A103" s="45">
        <v>5500</v>
      </c>
      <c r="B103" s="165">
        <v>328194.05</v>
      </c>
      <c r="C103" s="165">
        <v>348785.81</v>
      </c>
      <c r="D103" s="165">
        <v>361328.12</v>
      </c>
      <c r="E103" s="165">
        <v>388652.99</v>
      </c>
      <c r="F103" s="165">
        <v>391560.68</v>
      </c>
      <c r="G103" s="165">
        <v>406344.27</v>
      </c>
      <c r="H103" s="165">
        <v>422451.41</v>
      </c>
      <c r="I103" s="165">
        <v>439875.92</v>
      </c>
      <c r="J103" s="165">
        <v>458094.56</v>
      </c>
      <c r="K103" s="165">
        <v>468657.21</v>
      </c>
      <c r="L103" s="165">
        <v>480801.94</v>
      </c>
      <c r="M103" s="165">
        <v>519615.43</v>
      </c>
      <c r="N103" s="165">
        <v>518559.68</v>
      </c>
      <c r="O103" s="165">
        <v>532815.91</v>
      </c>
      <c r="P103" s="165">
        <v>544431.22</v>
      </c>
      <c r="Q103" s="165">
        <v>579947.68000000005</v>
      </c>
      <c r="R103" s="165">
        <v>581796.53</v>
      </c>
      <c r="S103" s="165">
        <v>594599.43000000005</v>
      </c>
      <c r="T103" s="165">
        <v>621795.55000000005</v>
      </c>
      <c r="U103" s="165">
        <v>653744.09</v>
      </c>
      <c r="V103" s="165">
        <v>655855.59</v>
      </c>
      <c r="W103" s="165">
        <v>688725.98</v>
      </c>
      <c r="X103" s="165">
        <v>695328.28</v>
      </c>
      <c r="Y103" s="165">
        <v>701927.49</v>
      </c>
      <c r="Z103" s="165">
        <v>783646.66</v>
      </c>
      <c r="AA103" s="165">
        <v>792358.40000000002</v>
      </c>
      <c r="AB103" s="165">
        <v>799223.35</v>
      </c>
      <c r="AC103" s="165">
        <v>813614.51</v>
      </c>
      <c r="AD103" s="165">
        <v>839356.27</v>
      </c>
      <c r="AE103" s="165">
        <v>849259.72</v>
      </c>
      <c r="AF103" s="165">
        <v>863383.08</v>
      </c>
      <c r="AG103" s="165">
        <v>884244.7</v>
      </c>
      <c r="AH103" s="165">
        <v>901140.82</v>
      </c>
      <c r="AI103" s="165">
        <v>912494.51</v>
      </c>
      <c r="AJ103" s="165">
        <v>932164.42</v>
      </c>
      <c r="AK103" s="165">
        <v>935466.6</v>
      </c>
      <c r="AL103" s="165">
        <v>947213.75</v>
      </c>
      <c r="AM103" s="165">
        <v>960943.65</v>
      </c>
      <c r="AN103" s="165">
        <v>978897.58</v>
      </c>
      <c r="AO103" s="165">
        <v>1000944.73</v>
      </c>
    </row>
    <row r="104" spans="1:41" hidden="1" outlineLevel="1">
      <c r="A104" s="45">
        <v>5625</v>
      </c>
      <c r="B104" s="165">
        <v>340337.75</v>
      </c>
      <c r="C104" s="165">
        <v>353142.71</v>
      </c>
      <c r="D104" s="165">
        <v>366343.19</v>
      </c>
      <c r="E104" s="165">
        <v>390503.9</v>
      </c>
      <c r="F104" s="165">
        <v>402782.53</v>
      </c>
      <c r="G104" s="165">
        <v>418093.48</v>
      </c>
      <c r="H104" s="165">
        <v>435389.24</v>
      </c>
      <c r="I104" s="165">
        <v>456642.26</v>
      </c>
      <c r="J104" s="165">
        <v>475917.68</v>
      </c>
      <c r="K104" s="165">
        <v>485291.71</v>
      </c>
      <c r="L104" s="165">
        <v>496515.62</v>
      </c>
      <c r="M104" s="165">
        <v>527006.71</v>
      </c>
      <c r="N104" s="165">
        <v>543509.37</v>
      </c>
      <c r="O104" s="165">
        <v>551166.39</v>
      </c>
      <c r="P104" s="165">
        <v>571496.53</v>
      </c>
      <c r="Q104" s="165">
        <v>601859.9</v>
      </c>
      <c r="R104" s="165">
        <v>611234.96</v>
      </c>
      <c r="S104" s="165">
        <v>628000.27</v>
      </c>
      <c r="T104" s="165">
        <v>646087.06999999995</v>
      </c>
      <c r="U104" s="165">
        <v>665623.07999999996</v>
      </c>
      <c r="V104" s="165">
        <v>674074.23</v>
      </c>
      <c r="W104" s="165">
        <v>704042.08</v>
      </c>
      <c r="X104" s="165">
        <v>707473.01</v>
      </c>
      <c r="Y104" s="165">
        <v>715526.58</v>
      </c>
      <c r="Z104" s="165">
        <v>803844.96</v>
      </c>
      <c r="AA104" s="165">
        <v>808994.96</v>
      </c>
      <c r="AB104" s="165">
        <v>832226.61</v>
      </c>
      <c r="AC104" s="165">
        <v>858763.53</v>
      </c>
      <c r="AD104" s="165">
        <v>877246.88</v>
      </c>
      <c r="AE104" s="165">
        <v>886488.04</v>
      </c>
      <c r="AF104" s="165">
        <v>908535.19</v>
      </c>
      <c r="AG104" s="165">
        <v>926884.64</v>
      </c>
      <c r="AH104" s="165">
        <v>933219.14</v>
      </c>
      <c r="AI104" s="165">
        <v>942197.65</v>
      </c>
      <c r="AJ104" s="165">
        <v>966093.65</v>
      </c>
      <c r="AK104" s="165">
        <v>972825.73</v>
      </c>
      <c r="AL104" s="165">
        <v>987875.06</v>
      </c>
      <c r="AM104" s="165">
        <v>1019954.41</v>
      </c>
      <c r="AN104" s="165">
        <v>1024840.73</v>
      </c>
      <c r="AO104" s="165">
        <v>1034741.09</v>
      </c>
    </row>
    <row r="105" spans="1:41" hidden="1" outlineLevel="1">
      <c r="A105" s="45">
        <v>5750</v>
      </c>
      <c r="B105" s="165">
        <v>346408.57</v>
      </c>
      <c r="C105" s="165">
        <v>356709.6</v>
      </c>
      <c r="D105" s="165">
        <v>369777.21</v>
      </c>
      <c r="E105" s="165">
        <v>402648.63</v>
      </c>
      <c r="F105" s="165">
        <v>412813.7</v>
      </c>
      <c r="G105" s="165">
        <v>425752.56</v>
      </c>
      <c r="H105" s="165">
        <v>442515.81</v>
      </c>
      <c r="I105" s="165">
        <v>460737.54</v>
      </c>
      <c r="J105" s="165">
        <v>480140.68</v>
      </c>
      <c r="K105" s="165">
        <v>490044.13</v>
      </c>
      <c r="L105" s="165">
        <v>507733.35</v>
      </c>
      <c r="M105" s="165">
        <v>532025.9</v>
      </c>
      <c r="N105" s="165">
        <v>549319.6</v>
      </c>
      <c r="O105" s="165">
        <v>563575.82999999996</v>
      </c>
      <c r="P105" s="165">
        <v>576908.15</v>
      </c>
      <c r="Q105" s="165">
        <v>607405.42000000004</v>
      </c>
      <c r="R105" s="165">
        <v>620870.61</v>
      </c>
      <c r="S105" s="165">
        <v>634863.16</v>
      </c>
      <c r="T105" s="165">
        <v>652684.22</v>
      </c>
      <c r="U105" s="165">
        <v>672359.28</v>
      </c>
      <c r="V105" s="165">
        <v>681465.51</v>
      </c>
      <c r="W105" s="165">
        <v>708398.98</v>
      </c>
      <c r="X105" s="165">
        <v>714734.51</v>
      </c>
      <c r="Y105" s="165">
        <v>724633.84</v>
      </c>
      <c r="Z105" s="165">
        <v>813483.7</v>
      </c>
      <c r="AA105" s="165">
        <v>835925.34</v>
      </c>
      <c r="AB105" s="165">
        <v>844108.69</v>
      </c>
      <c r="AC105" s="165">
        <v>875662.74</v>
      </c>
      <c r="AD105" s="165">
        <v>904310.13</v>
      </c>
      <c r="AE105" s="165">
        <v>913682.1</v>
      </c>
      <c r="AF105" s="165">
        <v>939689.6</v>
      </c>
      <c r="AG105" s="165">
        <v>944574.89</v>
      </c>
      <c r="AH105" s="165">
        <v>953023.98</v>
      </c>
      <c r="AI105" s="165">
        <v>959887.9</v>
      </c>
      <c r="AJ105" s="165">
        <v>974938.26</v>
      </c>
      <c r="AK105" s="165">
        <v>997644.61</v>
      </c>
      <c r="AL105" s="165">
        <v>1006488.19</v>
      </c>
      <c r="AM105" s="165">
        <v>1037513.85</v>
      </c>
      <c r="AN105" s="165">
        <v>1043452.83</v>
      </c>
      <c r="AO105" s="165">
        <v>1049130.19</v>
      </c>
    </row>
    <row r="106" spans="1:41" hidden="1" outlineLevel="1">
      <c r="A106" s="45">
        <v>5875</v>
      </c>
      <c r="B106" s="165">
        <v>353142.71</v>
      </c>
      <c r="C106" s="165">
        <v>367665.71</v>
      </c>
      <c r="D106" s="165">
        <v>377434.23</v>
      </c>
      <c r="E106" s="165">
        <v>406344.27</v>
      </c>
      <c r="F106" s="165">
        <v>420734.4</v>
      </c>
      <c r="G106" s="165">
        <v>435389.24</v>
      </c>
      <c r="H106" s="165">
        <v>448853.4</v>
      </c>
      <c r="I106" s="165">
        <v>473939.05</v>
      </c>
      <c r="J106" s="165">
        <v>485291.71</v>
      </c>
      <c r="K106" s="165">
        <v>499678.75</v>
      </c>
      <c r="L106" s="165">
        <v>512880.26</v>
      </c>
      <c r="M106" s="165">
        <v>540737.64</v>
      </c>
      <c r="N106" s="165">
        <v>554863.06000000006</v>
      </c>
      <c r="O106" s="165">
        <v>574005.61</v>
      </c>
      <c r="P106" s="165">
        <v>582851.25</v>
      </c>
      <c r="Q106" s="165">
        <v>613874.85</v>
      </c>
      <c r="R106" s="165">
        <v>633281.07999999996</v>
      </c>
      <c r="S106" s="165">
        <v>651102.14</v>
      </c>
      <c r="T106" s="165">
        <v>659418.36</v>
      </c>
      <c r="U106" s="165">
        <v>679750.56</v>
      </c>
      <c r="V106" s="165">
        <v>690706.67</v>
      </c>
      <c r="W106" s="165">
        <v>711961.75</v>
      </c>
      <c r="X106" s="165">
        <v>721732.33</v>
      </c>
      <c r="Y106" s="165">
        <v>740609.14</v>
      </c>
      <c r="Z106" s="165">
        <v>821007.85</v>
      </c>
      <c r="AA106" s="165">
        <v>843583.39</v>
      </c>
      <c r="AB106" s="165">
        <v>870909.29</v>
      </c>
      <c r="AC106" s="165">
        <v>889259.77</v>
      </c>
      <c r="AD106" s="165">
        <v>921338.09</v>
      </c>
      <c r="AE106" s="165">
        <v>935992.93</v>
      </c>
      <c r="AF106" s="165">
        <v>947875.01</v>
      </c>
      <c r="AG106" s="165">
        <v>953023.98</v>
      </c>
      <c r="AH106" s="165">
        <v>961340.2</v>
      </c>
      <c r="AI106" s="165">
        <v>973483.9</v>
      </c>
      <c r="AJ106" s="165">
        <v>998834.26</v>
      </c>
      <c r="AK106" s="165">
        <v>1021804.29</v>
      </c>
      <c r="AL106" s="165">
        <v>1034741.09</v>
      </c>
      <c r="AM106" s="165">
        <v>1048604.8899999999</v>
      </c>
      <c r="AN106" s="165">
        <v>1058108.7</v>
      </c>
      <c r="AO106" s="165">
        <v>1072102.28</v>
      </c>
    </row>
    <row r="107" spans="1:41" hidden="1" outlineLevel="1">
      <c r="A107" s="45">
        <v>6000</v>
      </c>
      <c r="B107" s="165">
        <v>366211.35</v>
      </c>
      <c r="C107" s="165">
        <v>372681.81</v>
      </c>
      <c r="D107" s="165">
        <v>391029.2</v>
      </c>
      <c r="E107" s="165">
        <v>412417.15</v>
      </c>
      <c r="F107" s="165">
        <v>425752.56</v>
      </c>
      <c r="G107" s="165">
        <v>441461.09</v>
      </c>
      <c r="H107" s="165">
        <v>457435.36</v>
      </c>
      <c r="I107" s="165">
        <v>480404.36</v>
      </c>
      <c r="J107" s="165">
        <v>492023.79</v>
      </c>
      <c r="K107" s="165">
        <v>506675.54</v>
      </c>
      <c r="L107" s="165">
        <v>522521.06</v>
      </c>
      <c r="M107" s="165">
        <v>548128.92000000004</v>
      </c>
      <c r="N107" s="165">
        <v>562651.92000000004</v>
      </c>
      <c r="O107" s="165">
        <v>582058.15</v>
      </c>
      <c r="P107" s="165">
        <v>590243.56000000006</v>
      </c>
      <c r="Q107" s="165">
        <v>622059.23</v>
      </c>
      <c r="R107" s="165">
        <v>641334.65</v>
      </c>
      <c r="S107" s="165">
        <v>659947.78</v>
      </c>
      <c r="T107" s="165">
        <v>668660.55000000005</v>
      </c>
      <c r="U107" s="165">
        <v>701531.97</v>
      </c>
      <c r="V107" s="165">
        <v>713411.99</v>
      </c>
      <c r="W107" s="165">
        <v>730575.91</v>
      </c>
      <c r="X107" s="165">
        <v>744701.33</v>
      </c>
      <c r="Y107" s="165">
        <v>764899.63</v>
      </c>
      <c r="Z107" s="165">
        <v>846088.35</v>
      </c>
      <c r="AA107" s="165">
        <v>869192.28</v>
      </c>
      <c r="AB107" s="165">
        <v>897179.44</v>
      </c>
      <c r="AC107" s="165">
        <v>915662.79</v>
      </c>
      <c r="AD107" s="165">
        <v>949720.77</v>
      </c>
      <c r="AE107" s="165">
        <v>964640.32</v>
      </c>
      <c r="AF107" s="165">
        <v>971504.24</v>
      </c>
      <c r="AG107" s="165">
        <v>976257.69</v>
      </c>
      <c r="AH107" s="165">
        <v>990383.11</v>
      </c>
      <c r="AI107" s="165">
        <v>1003188.07</v>
      </c>
      <c r="AJ107" s="165">
        <v>1029855.8</v>
      </c>
      <c r="AK107" s="165">
        <v>1053090.54</v>
      </c>
      <c r="AL107" s="165">
        <v>1060747.56</v>
      </c>
      <c r="AM107" s="165">
        <v>1080418.5</v>
      </c>
      <c r="AN107" s="165">
        <v>1090187.02</v>
      </c>
      <c r="AO107" s="165">
        <v>1098899.79</v>
      </c>
    </row>
    <row r="108" spans="1:41" hidden="1" outlineLevel="1"/>
    <row r="109" spans="1:41" collapsed="1"/>
  </sheetData>
  <mergeCells count="14">
    <mergeCell ref="A1:D1"/>
    <mergeCell ref="J3:AO3"/>
    <mergeCell ref="AQ6:AY18"/>
    <mergeCell ref="A12:E13"/>
    <mergeCell ref="F12:H12"/>
    <mergeCell ref="J13:AB13"/>
    <mergeCell ref="J16:AJ17"/>
    <mergeCell ref="AC9:AO9"/>
    <mergeCell ref="J12:AB12"/>
    <mergeCell ref="AQ20:AY20"/>
    <mergeCell ref="V66:AJ69"/>
    <mergeCell ref="D60:R62"/>
    <mergeCell ref="D66:R69"/>
    <mergeCell ref="V60:AF6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79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2" width="5.7109375" style="420" customWidth="1"/>
    <col min="3" max="3" width="6.140625" style="420" customWidth="1"/>
    <col min="4" max="4" width="7" style="420" customWidth="1"/>
    <col min="5" max="5" width="6.7109375" style="420" customWidth="1"/>
    <col min="6" max="6" width="5.7109375" style="420" customWidth="1"/>
    <col min="7" max="8" width="6.5703125" style="420" customWidth="1"/>
    <col min="9" max="9" width="5.7109375" style="420" customWidth="1"/>
    <col min="10" max="10" width="6.28515625" style="420" customWidth="1"/>
    <col min="11" max="18" width="5.7109375" style="420" customWidth="1"/>
    <col min="19" max="19" width="7.140625" style="420" customWidth="1"/>
    <col min="20" max="20" width="5.42578125" style="420" customWidth="1"/>
    <col min="21" max="16384" width="9.140625" style="420"/>
  </cols>
  <sheetData>
    <row r="1" spans="1:20" ht="21">
      <c r="A1" s="499" t="s">
        <v>64</v>
      </c>
      <c r="B1" s="499"/>
      <c r="C1" s="499"/>
      <c r="D1" s="499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customHeight="1">
      <c r="A2" s="500" t="s">
        <v>853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</row>
    <row r="3" spans="1:20" ht="192.75" customHeight="1">
      <c r="A3" s="502" t="s">
        <v>859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</row>
    <row r="4" spans="1:20" ht="16.5" customHeight="1">
      <c r="A4" s="504" t="s">
        <v>10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</row>
    <row r="5" spans="1:20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</row>
    <row r="6" spans="1:20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</row>
    <row r="7" spans="1:20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</row>
    <row r="8" spans="1:20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</row>
    <row r="9" spans="1:20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</row>
    <row r="10" spans="1:20" ht="12" customHeight="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</row>
    <row r="11" spans="1:20" ht="15" customHeight="1" thickBot="1">
      <c r="A11" s="505" t="s">
        <v>2</v>
      </c>
      <c r="B11" s="505"/>
      <c r="C11" s="505"/>
      <c r="D11" s="505"/>
      <c r="E11" s="505" t="s">
        <v>3</v>
      </c>
      <c r="F11" s="505"/>
      <c r="G11" s="505"/>
      <c r="H11" s="505"/>
      <c r="I11" s="505" t="s">
        <v>4</v>
      </c>
      <c r="J11" s="505"/>
      <c r="K11" s="505"/>
      <c r="L11" s="505"/>
      <c r="M11" s="505" t="s">
        <v>5</v>
      </c>
      <c r="N11" s="505"/>
      <c r="O11" s="505"/>
      <c r="P11" s="505"/>
      <c r="Q11" s="505" t="s">
        <v>6</v>
      </c>
      <c r="R11" s="505"/>
      <c r="S11" s="505"/>
      <c r="T11" s="505"/>
    </row>
    <row r="12" spans="1:20" ht="15.75" thickBot="1">
      <c r="A12" s="489" t="s">
        <v>13</v>
      </c>
      <c r="B12" s="489"/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89"/>
      <c r="T12" s="489"/>
    </row>
    <row r="13" spans="1:20" ht="15.75" thickBot="1">
      <c r="A13" s="490" t="s">
        <v>9</v>
      </c>
      <c r="B13" s="490"/>
      <c r="C13" s="490"/>
      <c r="D13" s="490"/>
      <c r="E13" s="490" t="s">
        <v>9</v>
      </c>
      <c r="F13" s="490"/>
      <c r="G13" s="490"/>
      <c r="H13" s="490"/>
      <c r="I13" s="490" t="s">
        <v>11</v>
      </c>
      <c r="J13" s="490"/>
      <c r="K13" s="490"/>
      <c r="L13" s="490"/>
      <c r="M13" s="490" t="s">
        <v>11</v>
      </c>
      <c r="N13" s="490"/>
      <c r="O13" s="490"/>
      <c r="P13" s="490"/>
      <c r="Q13" s="490" t="s">
        <v>12</v>
      </c>
      <c r="R13" s="490"/>
      <c r="S13" s="490"/>
      <c r="T13" s="490"/>
    </row>
    <row r="14" spans="1:20" ht="15.75" thickBot="1">
      <c r="A14" s="491" t="s">
        <v>7</v>
      </c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  <c r="O14" s="492"/>
      <c r="P14" s="492"/>
      <c r="Q14" s="492"/>
      <c r="R14" s="492"/>
      <c r="S14" s="492"/>
      <c r="T14" s="493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494" t="s">
        <v>8</v>
      </c>
      <c r="J20" s="495"/>
      <c r="K20" s="495"/>
      <c r="L20" s="495"/>
      <c r="M20" s="495"/>
      <c r="N20" s="495"/>
      <c r="O20" s="495"/>
      <c r="P20" s="495"/>
      <c r="Q20" s="495" t="s">
        <v>475</v>
      </c>
      <c r="R20" s="495"/>
      <c r="S20" s="495"/>
      <c r="T20" s="496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 ht="26.25" customHeight="1" thickBot="1">
      <c r="A30" s="14"/>
      <c r="B30" s="15"/>
      <c r="C30" s="15"/>
      <c r="D30" s="4"/>
      <c r="E30" s="15"/>
      <c r="F30" s="15"/>
      <c r="G30" s="15"/>
      <c r="H30" s="4"/>
      <c r="I30" s="15"/>
      <c r="J30" s="15"/>
      <c r="K30" s="497" t="s">
        <v>644</v>
      </c>
      <c r="L30" s="498"/>
      <c r="M30" s="15"/>
      <c r="N30" s="15"/>
      <c r="O30" s="497" t="s">
        <v>644</v>
      </c>
      <c r="P30" s="498"/>
      <c r="Q30" s="15"/>
      <c r="R30" s="15"/>
      <c r="S30" s="15"/>
      <c r="T30" s="4"/>
    </row>
    <row r="31" spans="1:20" ht="15.75" thickBot="1">
      <c r="A31" s="8"/>
      <c r="B31" s="6"/>
      <c r="C31" s="6"/>
      <c r="D31" s="7"/>
      <c r="E31" s="5" t="s">
        <v>14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7"/>
    </row>
    <row r="32" spans="1:20">
      <c r="A32" s="159"/>
      <c r="B32" s="159"/>
      <c r="C32" s="159"/>
      <c r="D32" s="159"/>
      <c r="E32" s="159"/>
      <c r="F32" s="159"/>
      <c r="G32" s="159"/>
      <c r="H32" s="159"/>
      <c r="I32" s="159" t="s">
        <v>23</v>
      </c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</row>
    <row r="33" spans="1:22">
      <c r="A33" s="159"/>
      <c r="B33" s="159"/>
      <c r="C33" s="159"/>
      <c r="D33" s="159"/>
      <c r="E33" s="159"/>
      <c r="F33" s="159"/>
      <c r="G33" s="159"/>
      <c r="H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</row>
    <row r="34" spans="1:22">
      <c r="A34" s="159"/>
      <c r="B34" s="159"/>
      <c r="C34" s="159"/>
      <c r="D34" s="159"/>
      <c r="E34" s="159"/>
      <c r="F34" s="159"/>
      <c r="G34" s="159"/>
      <c r="H34" s="159"/>
      <c r="I34" s="159" t="s">
        <v>15</v>
      </c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</row>
    <row r="35" spans="1:22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1:22" ht="11.25" customHeight="1">
      <c r="A36" s="483"/>
      <c r="B36" s="483"/>
      <c r="C36" s="483"/>
      <c r="D36" s="483"/>
      <c r="E36" s="483"/>
      <c r="F36" s="483"/>
      <c r="G36" s="483"/>
      <c r="H36" s="483"/>
      <c r="I36" s="483"/>
      <c r="J36" s="483"/>
      <c r="K36" s="483"/>
      <c r="L36" s="483"/>
      <c r="M36" s="483"/>
      <c r="N36" s="483"/>
      <c r="O36" s="483"/>
      <c r="P36" s="483"/>
      <c r="Q36" s="483"/>
      <c r="R36" s="483"/>
      <c r="S36" s="483"/>
      <c r="T36" s="483"/>
    </row>
    <row r="37" spans="1:22" ht="18.75">
      <c r="A37" s="483" t="s">
        <v>886</v>
      </c>
      <c r="B37" s="483"/>
      <c r="C37" s="483"/>
      <c r="D37" s="483"/>
      <c r="E37" s="483"/>
      <c r="F37" s="483"/>
      <c r="G37" s="483"/>
      <c r="H37" s="483"/>
      <c r="I37" s="483"/>
      <c r="J37" s="483"/>
      <c r="K37" s="483"/>
      <c r="L37" s="483"/>
      <c r="M37" s="483"/>
      <c r="N37" s="483"/>
      <c r="O37" s="483"/>
      <c r="P37" s="483"/>
      <c r="Q37" s="483"/>
      <c r="R37" s="483"/>
      <c r="S37" s="483"/>
      <c r="T37" s="483"/>
    </row>
    <row r="38" spans="1:22" ht="9" customHeight="1">
      <c r="A38" s="413"/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</row>
    <row r="39" spans="1:22" ht="9.75" customHeight="1">
      <c r="A39" s="483"/>
      <c r="B39" s="483"/>
      <c r="C39" s="483"/>
      <c r="D39" s="483"/>
      <c r="E39" s="483"/>
      <c r="F39" s="483"/>
      <c r="G39" s="483"/>
      <c r="H39" s="483"/>
      <c r="I39" s="483"/>
      <c r="J39" s="483"/>
      <c r="K39" s="483"/>
      <c r="L39" s="483"/>
      <c r="M39" s="483"/>
      <c r="N39" s="483"/>
      <c r="O39" s="483"/>
      <c r="P39" s="483"/>
      <c r="Q39" s="483"/>
      <c r="R39" s="483"/>
      <c r="S39" s="483"/>
      <c r="T39" s="483"/>
    </row>
    <row r="40" spans="1:22" ht="22.5" customHeight="1">
      <c r="A40" s="413"/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</row>
    <row r="41" spans="1:22" s="418" customFormat="1" ht="18.75" customHeight="1">
      <c r="A41" s="414" t="s">
        <v>860</v>
      </c>
      <c r="C41" s="399"/>
      <c r="D41" s="414" t="s">
        <v>861</v>
      </c>
      <c r="E41" s="414"/>
      <c r="F41" s="398"/>
      <c r="G41" s="414" t="s">
        <v>862</v>
      </c>
      <c r="H41" s="414"/>
      <c r="I41" s="414" t="s">
        <v>863</v>
      </c>
      <c r="J41" s="414"/>
      <c r="K41" s="414"/>
      <c r="L41" s="414" t="s">
        <v>864</v>
      </c>
      <c r="M41" s="398"/>
      <c r="N41" s="400"/>
      <c r="O41" s="400" t="s">
        <v>810</v>
      </c>
      <c r="P41" s="398"/>
      <c r="Q41" s="413"/>
      <c r="R41" s="413"/>
      <c r="S41" s="364"/>
      <c r="T41" s="364"/>
      <c r="V41" s="420"/>
    </row>
    <row r="42" spans="1:22" s="418" customFormat="1" ht="11.25" customHeight="1">
      <c r="A42" s="413"/>
      <c r="B42" s="399"/>
      <c r="C42" s="401"/>
      <c r="D42" s="414" t="s">
        <v>865</v>
      </c>
      <c r="E42" s="414"/>
      <c r="F42" s="398"/>
      <c r="G42" s="414" t="s">
        <v>866</v>
      </c>
      <c r="H42" s="414"/>
      <c r="I42" s="414" t="s">
        <v>867</v>
      </c>
      <c r="J42" s="414"/>
      <c r="K42" s="414"/>
      <c r="L42" s="414" t="s">
        <v>868</v>
      </c>
      <c r="M42" s="398"/>
      <c r="N42" s="398"/>
      <c r="O42" s="398"/>
      <c r="P42" s="398"/>
      <c r="Q42" s="365"/>
      <c r="R42" s="365"/>
      <c r="S42" s="364"/>
      <c r="T42" s="364"/>
    </row>
    <row r="43" spans="1:22" ht="15.75" customHeight="1">
      <c r="A43" s="413"/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84" t="s">
        <v>869</v>
      </c>
      <c r="S43" s="485"/>
      <c r="T43" s="413"/>
      <c r="V43" s="418"/>
    </row>
    <row r="44" spans="1:22" ht="17.25" customHeight="1">
      <c r="A44" s="364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486" t="s">
        <v>870</v>
      </c>
      <c r="S44" s="487"/>
      <c r="T44" s="364"/>
    </row>
    <row r="45" spans="1:22" ht="15.75" customHeight="1">
      <c r="A45" s="414" t="s">
        <v>871</v>
      </c>
      <c r="B45" s="414"/>
      <c r="C45" s="402"/>
      <c r="D45" s="414" t="s">
        <v>872</v>
      </c>
      <c r="E45" s="415"/>
      <c r="F45" s="402"/>
      <c r="G45" s="414" t="s">
        <v>873</v>
      </c>
      <c r="H45" s="402"/>
      <c r="I45" s="414" t="s">
        <v>874</v>
      </c>
      <c r="J45" s="414"/>
      <c r="K45" s="402"/>
      <c r="L45" s="484" t="s">
        <v>875</v>
      </c>
      <c r="M45" s="485"/>
      <c r="N45" s="402"/>
      <c r="O45" s="414" t="s">
        <v>811</v>
      </c>
      <c r="P45" s="364"/>
      <c r="Q45" s="364"/>
      <c r="R45" s="399"/>
      <c r="S45" s="399"/>
      <c r="T45" s="364"/>
    </row>
    <row r="46" spans="1:22" ht="11.25" customHeight="1">
      <c r="A46" s="484" t="s">
        <v>876</v>
      </c>
      <c r="B46" s="485"/>
      <c r="C46" s="402"/>
      <c r="D46" s="414" t="s">
        <v>877</v>
      </c>
      <c r="E46" s="402"/>
      <c r="F46" s="402"/>
      <c r="G46" s="414" t="s">
        <v>878</v>
      </c>
      <c r="H46" s="402"/>
      <c r="I46" s="414"/>
      <c r="J46" s="414"/>
      <c r="K46" s="402"/>
      <c r="L46" s="414" t="s">
        <v>868</v>
      </c>
      <c r="M46" s="399"/>
      <c r="N46" s="402"/>
      <c r="O46" s="402"/>
      <c r="P46" s="364"/>
      <c r="Q46" s="364"/>
      <c r="R46" s="413"/>
      <c r="S46" s="413"/>
      <c r="T46" s="364"/>
    </row>
    <row r="47" spans="1:22" ht="15.75" customHeight="1">
      <c r="A47" s="367"/>
      <c r="B47" s="368"/>
      <c r="C47" s="364"/>
      <c r="D47" s="367"/>
      <c r="E47" s="364"/>
      <c r="F47" s="364"/>
      <c r="G47" s="367"/>
      <c r="H47" s="364"/>
      <c r="I47" s="367"/>
      <c r="J47" s="369"/>
      <c r="K47" s="364"/>
      <c r="L47" s="367"/>
      <c r="M47" s="413"/>
      <c r="N47" s="364"/>
      <c r="O47" s="364"/>
      <c r="P47" s="364"/>
      <c r="Q47" s="364"/>
      <c r="R47" s="413"/>
      <c r="S47" s="413"/>
      <c r="T47" s="364"/>
    </row>
    <row r="48" spans="1:22" ht="15.75" customHeight="1">
      <c r="A48" s="483" t="s">
        <v>887</v>
      </c>
      <c r="B48" s="488"/>
      <c r="C48" s="488"/>
      <c r="D48" s="488"/>
      <c r="E48" s="488"/>
      <c r="F48" s="488"/>
      <c r="G48" s="488"/>
      <c r="H48" s="488"/>
      <c r="I48" s="488"/>
      <c r="J48" s="488"/>
      <c r="K48" s="488"/>
      <c r="L48" s="488"/>
      <c r="M48" s="488"/>
      <c r="N48" s="488"/>
      <c r="O48" s="488"/>
      <c r="P48" s="488"/>
      <c r="Q48" s="488"/>
      <c r="R48" s="488"/>
      <c r="S48" s="488"/>
      <c r="T48" s="488"/>
    </row>
    <row r="49" spans="1:20" ht="9.75" customHeight="1">
      <c r="A49" s="483"/>
      <c r="B49" s="488"/>
      <c r="C49" s="488"/>
      <c r="D49" s="488"/>
      <c r="E49" s="488"/>
      <c r="F49" s="488"/>
      <c r="G49" s="488"/>
      <c r="H49" s="488"/>
      <c r="I49" s="488"/>
      <c r="J49" s="488"/>
      <c r="K49" s="488"/>
      <c r="L49" s="488"/>
      <c r="M49" s="488"/>
      <c r="N49" s="488"/>
      <c r="O49" s="488"/>
      <c r="P49" s="488"/>
      <c r="Q49" s="488"/>
      <c r="R49" s="488"/>
      <c r="S49" s="488"/>
      <c r="T49" s="488"/>
    </row>
    <row r="50" spans="1:20" ht="15.75" customHeight="1">
      <c r="A50" s="413"/>
      <c r="B50" s="413"/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</row>
    <row r="51" spans="1:20" ht="15.75" customHeight="1">
      <c r="A51" s="413"/>
      <c r="B51" s="413"/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</row>
    <row r="52" spans="1:20" ht="15.75" customHeight="1">
      <c r="A52" s="367"/>
      <c r="B52" s="414" t="s">
        <v>879</v>
      </c>
      <c r="D52" s="398"/>
      <c r="E52" s="403"/>
      <c r="F52" s="398" t="s">
        <v>880</v>
      </c>
      <c r="G52" s="398"/>
      <c r="H52" s="398"/>
      <c r="I52" s="398"/>
      <c r="J52" s="398" t="s">
        <v>813</v>
      </c>
      <c r="K52" s="398"/>
      <c r="L52" s="398"/>
      <c r="M52" s="398"/>
      <c r="N52" s="398" t="s">
        <v>815</v>
      </c>
      <c r="O52" s="398"/>
      <c r="P52" s="398"/>
      <c r="Q52" s="398"/>
      <c r="R52" s="398" t="s">
        <v>817</v>
      </c>
      <c r="S52" s="365"/>
      <c r="T52" s="413"/>
    </row>
    <row r="53" spans="1:20" ht="12" customHeight="1">
      <c r="A53" s="367"/>
      <c r="B53" s="484" t="s">
        <v>881</v>
      </c>
      <c r="C53" s="485"/>
      <c r="D53" s="398"/>
      <c r="E53" s="398"/>
      <c r="F53" s="398" t="s">
        <v>812</v>
      </c>
      <c r="G53" s="398"/>
      <c r="H53" s="398"/>
      <c r="I53" s="398"/>
      <c r="J53" s="398" t="s">
        <v>814</v>
      </c>
      <c r="K53" s="398"/>
      <c r="L53" s="398"/>
      <c r="M53" s="398"/>
      <c r="N53" s="398" t="s">
        <v>816</v>
      </c>
      <c r="O53" s="398"/>
      <c r="P53" s="398"/>
      <c r="Q53" s="398"/>
      <c r="R53" s="398" t="s">
        <v>818</v>
      </c>
      <c r="S53" s="365"/>
      <c r="T53" s="413"/>
    </row>
    <row r="54" spans="1:20" ht="14.25" customHeight="1">
      <c r="A54" s="367"/>
      <c r="B54" s="398"/>
      <c r="C54" s="398"/>
      <c r="D54" s="399"/>
      <c r="E54" s="399"/>
      <c r="F54" s="398"/>
      <c r="G54" s="399"/>
      <c r="H54" s="399"/>
      <c r="I54" s="398"/>
      <c r="J54" s="398"/>
      <c r="K54" s="398"/>
      <c r="L54" s="399"/>
      <c r="M54" s="398"/>
      <c r="N54" s="398"/>
      <c r="O54" s="398"/>
      <c r="P54" s="399"/>
      <c r="Q54" s="398"/>
      <c r="R54" s="398"/>
      <c r="S54" s="365"/>
      <c r="T54" s="413"/>
    </row>
    <row r="55" spans="1:20" ht="14.25" customHeight="1">
      <c r="A55" s="483" t="s">
        <v>888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</row>
    <row r="56" spans="1:20" ht="174.75" customHeight="1">
      <c r="A56" s="483"/>
      <c r="B56" s="483"/>
      <c r="C56" s="483"/>
      <c r="D56" s="483"/>
      <c r="E56" s="483"/>
      <c r="F56" s="483"/>
      <c r="G56" s="483"/>
      <c r="H56" s="483"/>
      <c r="I56" s="483"/>
      <c r="J56" s="483"/>
      <c r="K56" s="483"/>
      <c r="L56" s="483"/>
      <c r="M56" s="483"/>
      <c r="N56" s="483"/>
      <c r="O56" s="483"/>
      <c r="P56" s="483"/>
      <c r="Q56" s="483"/>
      <c r="R56" s="483"/>
      <c r="S56" s="483"/>
      <c r="T56" s="483"/>
    </row>
    <row r="57" spans="1:20" ht="14.25" customHeight="1">
      <c r="A57" s="91" t="s">
        <v>889</v>
      </c>
      <c r="C57" s="365"/>
      <c r="D57" s="413"/>
      <c r="E57" s="413"/>
      <c r="F57" s="365"/>
      <c r="G57" s="413"/>
      <c r="H57" s="413"/>
      <c r="I57" s="365"/>
      <c r="J57" s="365"/>
      <c r="K57" s="365"/>
      <c r="L57" s="413"/>
      <c r="M57" s="365"/>
      <c r="N57" s="365"/>
      <c r="O57" s="365"/>
      <c r="P57" s="413"/>
      <c r="Q57" s="365"/>
      <c r="R57" s="365"/>
      <c r="S57" s="365"/>
      <c r="T57" s="413"/>
    </row>
    <row r="58" spans="1:20" ht="15.75" customHeight="1" thickBot="1">
      <c r="A58" s="483" t="s">
        <v>16</v>
      </c>
      <c r="B58" s="483"/>
      <c r="C58" s="483"/>
      <c r="D58" s="483"/>
      <c r="E58" s="483"/>
      <c r="F58" s="483"/>
      <c r="G58" s="483"/>
      <c r="H58" s="483"/>
      <c r="I58" s="483"/>
      <c r="J58" s="483"/>
      <c r="K58" s="483"/>
      <c r="L58" s="483"/>
      <c r="M58" s="483"/>
      <c r="N58" s="483"/>
      <c r="O58" s="483"/>
      <c r="P58" s="483"/>
      <c r="Q58" s="483"/>
      <c r="R58" s="483"/>
      <c r="S58" s="483"/>
      <c r="T58" s="483"/>
    </row>
    <row r="59" spans="1:20">
      <c r="A59" s="159"/>
      <c r="B59" s="159"/>
      <c r="C59" s="159"/>
      <c r="D59" s="472" t="s">
        <v>17</v>
      </c>
      <c r="E59" s="473"/>
      <c r="F59" s="473"/>
      <c r="G59" s="473"/>
      <c r="H59" s="473"/>
      <c r="I59" s="473"/>
      <c r="J59" s="473"/>
      <c r="K59" s="473"/>
      <c r="L59" s="476" t="s">
        <v>823</v>
      </c>
      <c r="M59" s="477"/>
      <c r="N59" s="477"/>
      <c r="O59" s="478"/>
      <c r="P59" s="159"/>
      <c r="Q59" s="159"/>
      <c r="R59" s="159"/>
      <c r="S59" s="159"/>
      <c r="T59" s="159"/>
    </row>
    <row r="60" spans="1:20">
      <c r="A60" s="159"/>
      <c r="B60" s="159"/>
      <c r="C60" s="159"/>
      <c r="D60" s="474"/>
      <c r="E60" s="475"/>
      <c r="F60" s="475"/>
      <c r="G60" s="475"/>
      <c r="H60" s="475"/>
      <c r="I60" s="475"/>
      <c r="J60" s="475"/>
      <c r="K60" s="475"/>
      <c r="L60" s="479" t="s">
        <v>18</v>
      </c>
      <c r="M60" s="480"/>
      <c r="N60" s="481" t="s">
        <v>19</v>
      </c>
      <c r="O60" s="482"/>
      <c r="P60" s="159"/>
      <c r="Q60" s="159"/>
      <c r="R60" s="159"/>
      <c r="S60" s="159"/>
      <c r="T60" s="159"/>
    </row>
    <row r="61" spans="1:20">
      <c r="A61" s="159"/>
      <c r="B61" s="159"/>
      <c r="C61" s="159"/>
      <c r="D61" s="464" t="s">
        <v>547</v>
      </c>
      <c r="E61" s="465"/>
      <c r="F61" s="465"/>
      <c r="G61" s="465"/>
      <c r="H61" s="465"/>
      <c r="I61" s="465"/>
      <c r="J61" s="465"/>
      <c r="K61" s="465"/>
      <c r="L61" s="469" t="s">
        <v>534</v>
      </c>
      <c r="M61" s="467"/>
      <c r="N61" s="467"/>
      <c r="O61" s="468"/>
      <c r="P61" s="159"/>
      <c r="Q61" s="159"/>
      <c r="R61" s="159"/>
      <c r="S61" s="159"/>
      <c r="T61" s="159"/>
    </row>
    <row r="62" spans="1:20">
      <c r="A62" s="159"/>
      <c r="B62" s="159"/>
      <c r="C62" s="159"/>
      <c r="D62" s="464" t="s">
        <v>546</v>
      </c>
      <c r="E62" s="465"/>
      <c r="F62" s="465"/>
      <c r="G62" s="465"/>
      <c r="H62" s="465"/>
      <c r="I62" s="465"/>
      <c r="J62" s="465"/>
      <c r="K62" s="465"/>
      <c r="L62" s="466" t="s">
        <v>791</v>
      </c>
      <c r="M62" s="467"/>
      <c r="N62" s="467"/>
      <c r="O62" s="468"/>
      <c r="P62" s="159"/>
      <c r="Q62" s="159"/>
      <c r="R62" s="159"/>
      <c r="S62" s="159"/>
      <c r="T62" s="159"/>
    </row>
    <row r="63" spans="1:20">
      <c r="A63" s="159"/>
      <c r="B63" s="159"/>
      <c r="C63" s="159"/>
      <c r="D63" s="464" t="s">
        <v>149</v>
      </c>
      <c r="E63" s="465"/>
      <c r="F63" s="465"/>
      <c r="G63" s="465"/>
      <c r="H63" s="465"/>
      <c r="I63" s="465"/>
      <c r="J63" s="465"/>
      <c r="K63" s="465"/>
      <c r="L63" s="469" t="s">
        <v>462</v>
      </c>
      <c r="M63" s="467"/>
      <c r="N63" s="467"/>
      <c r="O63" s="468"/>
      <c r="P63" s="159"/>
      <c r="Q63" s="159"/>
      <c r="R63" s="159"/>
      <c r="S63" s="159"/>
      <c r="T63" s="159"/>
    </row>
    <row r="64" spans="1:20" ht="16.5" customHeight="1">
      <c r="A64" s="159"/>
      <c r="B64" s="159"/>
      <c r="C64" s="159"/>
      <c r="D64" s="470" t="s">
        <v>20</v>
      </c>
      <c r="E64" s="471"/>
      <c r="F64" s="471"/>
      <c r="G64" s="471"/>
      <c r="H64" s="471"/>
      <c r="I64" s="471"/>
      <c r="J64" s="471"/>
      <c r="K64" s="471"/>
      <c r="L64" s="469">
        <v>14.7</v>
      </c>
      <c r="M64" s="467"/>
      <c r="N64" s="467"/>
      <c r="O64" s="468"/>
      <c r="P64" s="159"/>
      <c r="Q64" s="159"/>
      <c r="R64" s="159"/>
      <c r="S64" s="159"/>
      <c r="T64" s="159"/>
    </row>
    <row r="65" spans="1:20" ht="15" customHeight="1" thickBot="1">
      <c r="A65" s="159"/>
      <c r="B65" s="159"/>
      <c r="C65" s="159"/>
      <c r="D65" s="457" t="s">
        <v>21</v>
      </c>
      <c r="E65" s="458"/>
      <c r="F65" s="458"/>
      <c r="G65" s="458"/>
      <c r="H65" s="458"/>
      <c r="I65" s="458"/>
      <c r="J65" s="458"/>
      <c r="K65" s="458"/>
      <c r="L65" s="459" t="s">
        <v>60</v>
      </c>
      <c r="M65" s="460"/>
      <c r="N65" s="461">
        <v>16.5</v>
      </c>
      <c r="O65" s="462"/>
      <c r="P65" s="159"/>
      <c r="Q65" s="159"/>
      <c r="R65" s="159"/>
      <c r="S65" s="159"/>
      <c r="T65" s="159"/>
    </row>
    <row r="66" spans="1:20" ht="14.25" customHeight="1">
      <c r="A66" s="463" t="s">
        <v>535</v>
      </c>
      <c r="B66" s="463"/>
      <c r="C66" s="463"/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463"/>
      <c r="T66" s="463"/>
    </row>
    <row r="67" spans="1:20" ht="14.25" customHeight="1">
      <c r="A67" s="463"/>
      <c r="B67" s="463"/>
      <c r="C67" s="463"/>
      <c r="D67" s="463"/>
      <c r="E67" s="463"/>
      <c r="F67" s="463"/>
      <c r="G67" s="463"/>
      <c r="H67" s="463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</row>
    <row r="68" spans="1:20" ht="14.25" customHeight="1">
      <c r="A68" s="454" t="s">
        <v>824</v>
      </c>
      <c r="B68" s="454"/>
      <c r="C68" s="454"/>
      <c r="D68" s="454"/>
      <c r="E68" s="454"/>
      <c r="F68" s="454"/>
      <c r="G68" s="454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  <c r="T68" s="454"/>
    </row>
    <row r="69" spans="1:20" ht="14.25" customHeight="1">
      <c r="A69" s="454"/>
      <c r="B69" s="454"/>
      <c r="C69" s="454"/>
      <c r="D69" s="454"/>
      <c r="E69" s="454"/>
      <c r="F69" s="454"/>
      <c r="G69" s="454"/>
      <c r="H69" s="454"/>
      <c r="I69" s="454"/>
      <c r="J69" s="454"/>
      <c r="K69" s="454"/>
      <c r="L69" s="454"/>
      <c r="M69" s="454"/>
      <c r="N69" s="454"/>
      <c r="O69" s="454"/>
      <c r="P69" s="454"/>
      <c r="Q69" s="454"/>
      <c r="R69" s="454"/>
      <c r="S69" s="454"/>
      <c r="T69" s="454"/>
    </row>
    <row r="70" spans="1:20" ht="14.25" customHeight="1">
      <c r="A70" s="26" t="s">
        <v>536</v>
      </c>
      <c r="B70" s="11"/>
      <c r="C70" s="11"/>
      <c r="D70" s="11"/>
      <c r="E70" s="11"/>
      <c r="F70" s="11"/>
      <c r="G70" s="11"/>
      <c r="H70" s="11"/>
      <c r="I70" s="11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</row>
    <row r="71" spans="1:20" ht="8.25" customHeight="1">
      <c r="A71" s="454"/>
      <c r="B71" s="454"/>
      <c r="C71" s="454"/>
      <c r="D71" s="454"/>
      <c r="E71" s="454"/>
      <c r="F71" s="454"/>
      <c r="G71" s="454"/>
      <c r="H71" s="454"/>
      <c r="I71" s="454"/>
      <c r="J71" s="454"/>
      <c r="K71" s="454"/>
      <c r="L71" s="454"/>
      <c r="M71" s="454"/>
      <c r="N71" s="454"/>
      <c r="O71" s="454"/>
      <c r="P71" s="454"/>
      <c r="Q71" s="454"/>
      <c r="R71" s="454"/>
      <c r="S71" s="454"/>
      <c r="T71" s="454"/>
    </row>
    <row r="72" spans="1:20" ht="8.25" customHeight="1">
      <c r="A72" s="454"/>
      <c r="B72" s="454"/>
      <c r="C72" s="454"/>
      <c r="D72" s="454"/>
      <c r="E72" s="454"/>
      <c r="F72" s="454"/>
      <c r="G72" s="454"/>
      <c r="H72" s="454"/>
      <c r="I72" s="454"/>
      <c r="J72" s="454"/>
      <c r="K72" s="454"/>
      <c r="L72" s="454"/>
      <c r="M72" s="454"/>
      <c r="N72" s="454"/>
      <c r="O72" s="454"/>
      <c r="P72" s="454"/>
      <c r="Q72" s="454"/>
      <c r="R72" s="454"/>
      <c r="S72" s="454"/>
      <c r="T72" s="454"/>
    </row>
    <row r="73" spans="1:20">
      <c r="A73" s="455" t="s">
        <v>672</v>
      </c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</row>
    <row r="74" spans="1:20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</row>
    <row r="75" spans="1:20" ht="10.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</row>
    <row r="76" spans="1:20" ht="15.7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</row>
    <row r="77" spans="1:20" ht="15" customHeight="1">
      <c r="A77" s="456" t="s">
        <v>22</v>
      </c>
      <c r="B77" s="456"/>
      <c r="C77" s="456"/>
      <c r="D77" s="456"/>
      <c r="E77" s="456"/>
      <c r="F77" s="456"/>
      <c r="G77" s="456"/>
      <c r="H77" s="456"/>
      <c r="I77" s="456"/>
      <c r="J77" s="456"/>
      <c r="K77" s="456"/>
      <c r="L77" s="456"/>
      <c r="M77" s="456"/>
      <c r="N77" s="456"/>
      <c r="O77" s="456"/>
      <c r="P77" s="456"/>
      <c r="Q77" s="456"/>
      <c r="R77" s="456"/>
      <c r="S77" s="456"/>
      <c r="T77" s="456"/>
    </row>
    <row r="78" spans="1:20">
      <c r="A78" s="456"/>
      <c r="B78" s="456"/>
      <c r="C78" s="456"/>
      <c r="D78" s="456"/>
      <c r="E78" s="456"/>
      <c r="F78" s="456"/>
      <c r="G78" s="456"/>
      <c r="H78" s="456"/>
      <c r="I78" s="456"/>
      <c r="J78" s="456"/>
      <c r="K78" s="456"/>
      <c r="L78" s="456"/>
      <c r="M78" s="456"/>
      <c r="N78" s="456"/>
      <c r="O78" s="456"/>
      <c r="P78" s="456"/>
      <c r="Q78" s="456"/>
      <c r="R78" s="456"/>
      <c r="S78" s="456"/>
      <c r="T78" s="456"/>
    </row>
    <row r="79" spans="1:20">
      <c r="A79" s="456"/>
      <c r="B79" s="456"/>
      <c r="C79" s="456"/>
      <c r="D79" s="456"/>
      <c r="E79" s="456"/>
      <c r="F79" s="456"/>
      <c r="G79" s="456"/>
      <c r="H79" s="456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</row>
  </sheetData>
  <mergeCells count="54">
    <mergeCell ref="A1:D1"/>
    <mergeCell ref="A2:T2"/>
    <mergeCell ref="A3:T3"/>
    <mergeCell ref="A4:T4"/>
    <mergeCell ref="A11:D11"/>
    <mergeCell ref="E11:H11"/>
    <mergeCell ref="I11:L11"/>
    <mergeCell ref="M11:P11"/>
    <mergeCell ref="Q11:T11"/>
    <mergeCell ref="A36:T36"/>
    <mergeCell ref="A12:T12"/>
    <mergeCell ref="A13:D13"/>
    <mergeCell ref="E13:H13"/>
    <mergeCell ref="I13:L13"/>
    <mergeCell ref="M13:P13"/>
    <mergeCell ref="Q13:T13"/>
    <mergeCell ref="A14:T14"/>
    <mergeCell ref="I20:P20"/>
    <mergeCell ref="Q20:T20"/>
    <mergeCell ref="K30:L30"/>
    <mergeCell ref="O30:P30"/>
    <mergeCell ref="A58:T58"/>
    <mergeCell ref="A37:T37"/>
    <mergeCell ref="A39:T39"/>
    <mergeCell ref="R43:S43"/>
    <mergeCell ref="R44:S44"/>
    <mergeCell ref="L45:M45"/>
    <mergeCell ref="A46:B46"/>
    <mergeCell ref="A48:T48"/>
    <mergeCell ref="A49:T49"/>
    <mergeCell ref="B53:C53"/>
    <mergeCell ref="A55:T55"/>
    <mergeCell ref="A56:T56"/>
    <mergeCell ref="D59:K60"/>
    <mergeCell ref="L59:O59"/>
    <mergeCell ref="L60:M60"/>
    <mergeCell ref="N60:O60"/>
    <mergeCell ref="D61:K61"/>
    <mergeCell ref="L61:O61"/>
    <mergeCell ref="D62:K62"/>
    <mergeCell ref="L62:O62"/>
    <mergeCell ref="D63:K63"/>
    <mergeCell ref="L63:O63"/>
    <mergeCell ref="D64:K64"/>
    <mergeCell ref="L64:O64"/>
    <mergeCell ref="A72:T72"/>
    <mergeCell ref="A73:T73"/>
    <mergeCell ref="A77:T79"/>
    <mergeCell ref="D65:K65"/>
    <mergeCell ref="L65:M65"/>
    <mergeCell ref="N65:O65"/>
    <mergeCell ref="A66:T67"/>
    <mergeCell ref="A68:T69"/>
    <mergeCell ref="A71:T71"/>
  </mergeCells>
  <hyperlinks>
    <hyperlink ref="A1:D1" location="Содержание!A1" display="Вернуться к содержанию"/>
  </hyperlinks>
  <pageMargins left="0.70866141732283461" right="0.70866141732283461" top="0.74803149606299213" bottom="0.74803149606299213" header="0.31496062992125984" footer="0.31496062992125984"/>
  <pageSetup paperSize="9" scale="49" orientation="portrait" r:id="rId1"/>
  <rowBreaks count="1" manualBreakCount="1">
    <brk id="39" max="16383" man="1"/>
  </rowBreaks>
  <colBreaks count="1" manualBreakCount="1">
    <brk id="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AB92"/>
  <sheetViews>
    <sheetView view="pageBreakPreview" zoomScale="85" zoomScaleNormal="100" zoomScaleSheetLayoutView="85" workbookViewId="0">
      <pane ySplit="1" topLeftCell="A2" activePane="bottomLeft" state="frozen"/>
      <selection pane="bottomLeft" activeCell="K9" sqref="K9"/>
    </sheetView>
  </sheetViews>
  <sheetFormatPr defaultRowHeight="15"/>
  <cols>
    <col min="1" max="6" width="6.140625" style="185" customWidth="1"/>
    <col min="7" max="7" width="8" style="185" customWidth="1"/>
    <col min="8" max="15" width="6.140625" style="185" customWidth="1"/>
    <col min="16" max="16" width="5.7109375" style="185" customWidth="1"/>
    <col min="17" max="19" width="6.140625" style="185" customWidth="1"/>
    <col min="20" max="20" width="5.42578125" style="185" customWidth="1"/>
    <col min="21" max="23" width="9.140625" style="185"/>
    <col min="24" max="24" width="9.85546875" style="185" customWidth="1"/>
    <col min="25" max="27" width="9.140625" style="185"/>
    <col min="28" max="28" width="26" style="185" customWidth="1"/>
    <col min="29" max="16384" width="9.140625" style="185"/>
  </cols>
  <sheetData>
    <row r="1" spans="1:28" ht="18.75">
      <c r="A1" s="570" t="s">
        <v>64</v>
      </c>
      <c r="B1" s="570"/>
      <c r="C1" s="570"/>
      <c r="D1" s="570"/>
      <c r="E1" s="159"/>
      <c r="F1" s="159"/>
      <c r="H1" s="159"/>
      <c r="I1" s="159"/>
      <c r="J1" s="159"/>
      <c r="L1" s="159"/>
      <c r="M1" s="159"/>
      <c r="N1" s="159"/>
      <c r="O1" s="159"/>
      <c r="P1" s="123" t="s">
        <v>707</v>
      </c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1:28" ht="23.25" customHeight="1">
      <c r="A2" s="340" t="s">
        <v>716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M2" s="340" t="s">
        <v>717</v>
      </c>
      <c r="N2" s="159"/>
      <c r="O2" s="159"/>
      <c r="P2" s="159"/>
      <c r="Q2" s="159"/>
      <c r="R2" s="159"/>
      <c r="S2" s="159"/>
      <c r="T2" s="159"/>
      <c r="U2" s="159"/>
      <c r="W2" s="340" t="s">
        <v>718</v>
      </c>
      <c r="Y2" s="159"/>
      <c r="Z2" s="159"/>
      <c r="AA2" s="159"/>
      <c r="AB2" s="159"/>
    </row>
    <row r="3" spans="1:28" s="321" customFormat="1" ht="23.2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</row>
    <row r="4" spans="1:28" s="321" customFormat="1" ht="23.25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</row>
    <row r="5" spans="1:28" s="321" customFormat="1" ht="23.25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</row>
    <row r="6" spans="1:28" s="321" customFormat="1" ht="23.25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</row>
    <row r="7" spans="1:28" s="321" customFormat="1" ht="23.2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</row>
    <row r="8" spans="1:28" s="321" customFormat="1" ht="23.25" customHeight="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</row>
    <row r="9" spans="1:28" s="321" customFormat="1" ht="39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</row>
    <row r="10" spans="1:28" s="325" customFormat="1" ht="103.5" customHeight="1">
      <c r="A10" s="703" t="s">
        <v>894</v>
      </c>
      <c r="B10" s="704"/>
      <c r="C10" s="704"/>
      <c r="D10" s="704"/>
      <c r="E10" s="704"/>
      <c r="F10" s="704"/>
      <c r="G10" s="704"/>
      <c r="H10" s="704"/>
      <c r="I10" s="704"/>
      <c r="J10" s="704"/>
      <c r="K10" s="704"/>
      <c r="L10" s="703" t="s">
        <v>794</v>
      </c>
      <c r="M10" s="704"/>
      <c r="N10" s="704"/>
      <c r="O10" s="704"/>
      <c r="P10" s="704"/>
      <c r="Q10" s="704"/>
      <c r="R10" s="704"/>
      <c r="S10" s="704"/>
      <c r="T10" s="704"/>
      <c r="U10" s="704"/>
      <c r="V10" s="704"/>
      <c r="W10" s="703" t="s">
        <v>795</v>
      </c>
      <c r="X10" s="704"/>
      <c r="Y10" s="704"/>
      <c r="Z10" s="704"/>
      <c r="AA10" s="704"/>
      <c r="AB10" s="704"/>
    </row>
    <row r="11" spans="1:28" s="321" customFormat="1" ht="23.25" customHeight="1">
      <c r="A11" s="618" t="s">
        <v>744</v>
      </c>
      <c r="B11" s="618"/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</row>
    <row r="12" spans="1:28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</row>
    <row r="13" spans="1:28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</row>
    <row r="14" spans="1:28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</row>
    <row r="15" spans="1:28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</row>
    <row r="16" spans="1:28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</row>
    <row r="17" spans="1:28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</row>
    <row r="18" spans="1:28">
      <c r="A18" s="505" t="s">
        <v>2</v>
      </c>
      <c r="B18" s="505"/>
      <c r="C18" s="505"/>
      <c r="D18" s="505"/>
      <c r="F18" s="36" t="s">
        <v>3</v>
      </c>
      <c r="G18" s="36"/>
      <c r="H18" s="159"/>
      <c r="J18" s="36" t="s">
        <v>4</v>
      </c>
      <c r="K18" s="159"/>
      <c r="L18" s="159"/>
      <c r="N18" s="36" t="s">
        <v>5</v>
      </c>
      <c r="O18" s="159"/>
      <c r="P18" s="159"/>
      <c r="R18" s="36" t="s">
        <v>6</v>
      </c>
      <c r="T18" s="36"/>
      <c r="U18" s="159"/>
      <c r="V18" s="159"/>
      <c r="W18" s="317" t="s">
        <v>505</v>
      </c>
      <c r="X18" s="159"/>
      <c r="Y18" s="159"/>
      <c r="Z18" s="159"/>
      <c r="AA18" s="317" t="s">
        <v>710</v>
      </c>
      <c r="AB18" s="159"/>
    </row>
    <row r="19" spans="1:28" ht="15.75" thickBot="1">
      <c r="A19" s="705" t="s">
        <v>496</v>
      </c>
      <c r="B19" s="70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159"/>
      <c r="V19" s="159"/>
      <c r="W19" s="323" t="s">
        <v>709</v>
      </c>
      <c r="X19" s="159"/>
      <c r="Y19" s="159"/>
      <c r="Z19" s="159"/>
      <c r="AA19" s="323" t="s">
        <v>711</v>
      </c>
      <c r="AB19" s="159"/>
    </row>
    <row r="20" spans="1:28" ht="15.75" thickBot="1">
      <c r="A20" s="489" t="s">
        <v>497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91" t="s">
        <v>713</v>
      </c>
      <c r="V20" s="492"/>
      <c r="W20" s="492"/>
      <c r="X20" s="493"/>
      <c r="Y20" s="491" t="s">
        <v>713</v>
      </c>
      <c r="Z20" s="492"/>
      <c r="AA20" s="492"/>
      <c r="AB20" s="493"/>
    </row>
    <row r="21" spans="1:28" ht="15.75" thickBot="1">
      <c r="A21" s="490" t="s">
        <v>498</v>
      </c>
      <c r="B21" s="490"/>
      <c r="C21" s="490"/>
      <c r="D21" s="490"/>
      <c r="E21" s="490" t="s">
        <v>498</v>
      </c>
      <c r="F21" s="490"/>
      <c r="G21" s="490"/>
      <c r="H21" s="490"/>
      <c r="I21" s="490" t="s">
        <v>499</v>
      </c>
      <c r="J21" s="490"/>
      <c r="K21" s="490"/>
      <c r="L21" s="490"/>
      <c r="M21" s="490" t="s">
        <v>499</v>
      </c>
      <c r="N21" s="490"/>
      <c r="O21" s="490"/>
      <c r="P21" s="490"/>
      <c r="Q21" s="490" t="s">
        <v>500</v>
      </c>
      <c r="R21" s="490"/>
      <c r="S21" s="490"/>
      <c r="T21" s="490"/>
      <c r="U21" s="491" t="s">
        <v>501</v>
      </c>
      <c r="V21" s="492"/>
      <c r="W21" s="492"/>
      <c r="X21" s="493"/>
      <c r="Y21" s="491" t="s">
        <v>501</v>
      </c>
      <c r="Z21" s="492"/>
      <c r="AA21" s="492"/>
      <c r="AB21" s="493"/>
    </row>
    <row r="22" spans="1:28" ht="15.75" thickBot="1">
      <c r="A22" s="491" t="s">
        <v>7</v>
      </c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3"/>
      <c r="U22" s="491" t="s">
        <v>502</v>
      </c>
      <c r="V22" s="492"/>
      <c r="W22" s="492"/>
      <c r="X22" s="493"/>
      <c r="Y22" s="491" t="s">
        <v>502</v>
      </c>
      <c r="Z22" s="492"/>
      <c r="AA22" s="492"/>
      <c r="AB22" s="493"/>
    </row>
    <row r="23" spans="1:28">
      <c r="A23" s="12"/>
      <c r="B23" s="13"/>
      <c r="C23" s="13"/>
      <c r="D23" s="2"/>
      <c r="E23" s="13"/>
      <c r="F23" s="13"/>
      <c r="G23" s="13"/>
      <c r="H23" s="2"/>
      <c r="I23" s="13"/>
      <c r="J23" s="13"/>
      <c r="K23" s="13"/>
      <c r="L23" s="2"/>
      <c r="M23" s="13"/>
      <c r="N23" s="13"/>
      <c r="O23" s="13"/>
      <c r="P23" s="2"/>
      <c r="Q23" s="13"/>
      <c r="R23" s="13"/>
      <c r="S23" s="13"/>
      <c r="T23" s="2"/>
      <c r="U23" s="210"/>
      <c r="V23" s="189"/>
      <c r="W23" s="189"/>
      <c r="X23" s="190"/>
      <c r="Y23" s="159"/>
      <c r="Z23" s="159"/>
      <c r="AA23" s="159"/>
      <c r="AB23" s="159"/>
    </row>
    <row r="24" spans="1:28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  <c r="U24" s="191"/>
      <c r="V24" s="192"/>
      <c r="W24" s="192"/>
      <c r="X24" s="193"/>
      <c r="Y24" s="159"/>
      <c r="Z24" s="159"/>
      <c r="AA24" s="159"/>
      <c r="AB24" s="159"/>
    </row>
    <row r="25" spans="1:28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  <c r="U25" s="191"/>
      <c r="V25" s="192"/>
      <c r="W25" s="192"/>
      <c r="X25" s="193"/>
      <c r="Y25" s="159"/>
      <c r="Z25" s="159"/>
      <c r="AA25" s="159"/>
      <c r="AB25" s="159"/>
    </row>
    <row r="26" spans="1:28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  <c r="U26" s="191"/>
      <c r="V26" s="192"/>
      <c r="W26" s="192"/>
      <c r="X26" s="193"/>
      <c r="Y26" s="159"/>
      <c r="Z26" s="159"/>
      <c r="AA26" s="159"/>
      <c r="AB26" s="159"/>
    </row>
    <row r="27" spans="1:28" ht="15.75" thickBot="1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  <c r="U27" s="191"/>
      <c r="V27" s="192"/>
      <c r="W27" s="192"/>
      <c r="X27" s="193"/>
      <c r="Y27" s="159"/>
      <c r="Z27" s="159"/>
      <c r="AA27" s="159"/>
      <c r="AB27" s="159"/>
    </row>
    <row r="28" spans="1:28" ht="15.75" thickBot="1">
      <c r="A28" s="12"/>
      <c r="B28" s="13"/>
      <c r="C28" s="13"/>
      <c r="D28" s="3"/>
      <c r="E28" s="13"/>
      <c r="F28" s="13"/>
      <c r="G28" s="13"/>
      <c r="H28" s="3"/>
      <c r="I28" s="494" t="s">
        <v>8</v>
      </c>
      <c r="J28" s="495"/>
      <c r="K28" s="495"/>
      <c r="L28" s="495"/>
      <c r="M28" s="495"/>
      <c r="N28" s="495"/>
      <c r="O28" s="495"/>
      <c r="P28" s="495"/>
      <c r="Q28" s="494" t="s">
        <v>477</v>
      </c>
      <c r="R28" s="495"/>
      <c r="S28" s="495"/>
      <c r="T28" s="496"/>
      <c r="U28" s="191"/>
      <c r="V28" s="192"/>
      <c r="W28" s="192"/>
      <c r="X28" s="193"/>
      <c r="Y28" s="159"/>
      <c r="Z28" s="159"/>
      <c r="AA28" s="159"/>
      <c r="AB28" s="159"/>
    </row>
    <row r="29" spans="1:28">
      <c r="A29" s="12"/>
      <c r="B29" s="13"/>
      <c r="C29" s="13"/>
      <c r="D29" s="3"/>
      <c r="E29" s="13"/>
      <c r="F29" s="13"/>
      <c r="G29" s="13"/>
      <c r="H29" s="3"/>
      <c r="I29" s="202"/>
      <c r="J29" s="203"/>
      <c r="K29" s="203"/>
      <c r="L29" s="204"/>
      <c r="M29" s="202"/>
      <c r="N29" s="203"/>
      <c r="O29" s="203"/>
      <c r="P29" s="204"/>
      <c r="Q29" s="202"/>
      <c r="R29" s="203"/>
      <c r="S29" s="203"/>
      <c r="T29" s="204"/>
      <c r="U29" s="191"/>
      <c r="V29" s="192"/>
      <c r="W29" s="192"/>
      <c r="X29" s="193"/>
      <c r="Y29" s="159"/>
      <c r="Z29" s="159"/>
      <c r="AA29" s="159"/>
      <c r="AB29" s="159"/>
    </row>
    <row r="30" spans="1:28">
      <c r="A30" s="12"/>
      <c r="B30" s="13"/>
      <c r="C30" s="13"/>
      <c r="D30" s="3"/>
      <c r="E30" s="13"/>
      <c r="F30" s="13"/>
      <c r="G30" s="13"/>
      <c r="H30" s="3"/>
      <c r="I30" s="205"/>
      <c r="J30" s="32"/>
      <c r="K30" s="32"/>
      <c r="L30" s="206"/>
      <c r="M30" s="205"/>
      <c r="N30" s="32"/>
      <c r="O30" s="32"/>
      <c r="P30" s="206"/>
      <c r="Q30" s="205"/>
      <c r="R30" s="32"/>
      <c r="S30" s="32"/>
      <c r="T30" s="206"/>
      <c r="U30" s="191"/>
      <c r="V30" s="192"/>
      <c r="W30" s="192"/>
      <c r="X30" s="193"/>
      <c r="Y30" s="159"/>
      <c r="Z30" s="159"/>
      <c r="AA30" s="159"/>
      <c r="AB30" s="159"/>
    </row>
    <row r="31" spans="1:28">
      <c r="A31" s="12"/>
      <c r="B31" s="13"/>
      <c r="C31" s="13"/>
      <c r="D31" s="3"/>
      <c r="E31" s="13"/>
      <c r="F31" s="13"/>
      <c r="G31" s="13"/>
      <c r="H31" s="3"/>
      <c r="I31" s="205"/>
      <c r="J31" s="32"/>
      <c r="K31" s="32"/>
      <c r="L31" s="206"/>
      <c r="M31" s="205"/>
      <c r="N31" s="32"/>
      <c r="O31" s="32"/>
      <c r="P31" s="206"/>
      <c r="Q31" s="205"/>
      <c r="R31" s="32"/>
      <c r="S31" s="32"/>
      <c r="T31" s="206"/>
      <c r="U31" s="191"/>
      <c r="V31" s="192"/>
      <c r="W31" s="192"/>
      <c r="X31" s="193"/>
      <c r="Y31" s="159"/>
      <c r="Z31" s="159"/>
      <c r="AA31" s="159"/>
      <c r="AB31" s="159"/>
    </row>
    <row r="32" spans="1:28" ht="15.75" thickBot="1">
      <c r="A32" s="12"/>
      <c r="B32" s="13"/>
      <c r="C32" s="13"/>
      <c r="D32" s="3"/>
      <c r="E32" s="13"/>
      <c r="F32" s="13"/>
      <c r="G32" s="13"/>
      <c r="H32" s="3"/>
      <c r="I32" s="205"/>
      <c r="J32" s="32"/>
      <c r="K32" s="32"/>
      <c r="L32" s="206"/>
      <c r="M32" s="205"/>
      <c r="N32" s="32"/>
      <c r="O32" s="32"/>
      <c r="P32" s="206"/>
      <c r="Q32" s="207"/>
      <c r="R32" s="208"/>
      <c r="S32" s="208"/>
      <c r="T32" s="209"/>
      <c r="U32" s="194"/>
      <c r="V32" s="195" t="s">
        <v>503</v>
      </c>
      <c r="W32" s="195"/>
      <c r="X32" s="196"/>
      <c r="Y32" s="14"/>
      <c r="Z32" s="15"/>
      <c r="AA32" s="15"/>
      <c r="AB32" s="15"/>
    </row>
    <row r="33" spans="1:28" ht="15" customHeight="1">
      <c r="A33" s="12"/>
      <c r="B33" s="13"/>
      <c r="C33" s="13"/>
      <c r="D33" s="3"/>
      <c r="E33" s="13"/>
      <c r="F33" s="13"/>
      <c r="G33" s="13"/>
      <c r="H33" s="3"/>
      <c r="I33" s="205"/>
      <c r="J33" s="32"/>
      <c r="K33" s="32"/>
      <c r="L33" s="206"/>
      <c r="M33" s="205"/>
      <c r="N33" s="32"/>
      <c r="O33" s="32"/>
      <c r="P33" s="206"/>
      <c r="Q33" s="187"/>
      <c r="R33" s="188"/>
      <c r="S33" s="188"/>
      <c r="T33" s="188"/>
      <c r="U33" s="188"/>
      <c r="V33" s="188"/>
      <c r="W33" s="188"/>
      <c r="X33" s="188"/>
      <c r="Y33" s="326"/>
      <c r="Z33" s="326"/>
      <c r="AA33" s="326"/>
      <c r="AB33" s="326"/>
    </row>
    <row r="34" spans="1:28" ht="15" customHeight="1">
      <c r="A34" s="12"/>
      <c r="B34" s="13"/>
      <c r="C34" s="13"/>
      <c r="D34" s="3"/>
      <c r="E34" s="13"/>
      <c r="F34" s="13"/>
      <c r="G34" s="13"/>
      <c r="H34" s="3"/>
      <c r="I34" s="205"/>
      <c r="J34" s="32"/>
      <c r="K34" s="32"/>
      <c r="L34" s="206"/>
      <c r="M34" s="205"/>
      <c r="N34" s="32"/>
      <c r="O34" s="32"/>
      <c r="P34" s="206"/>
      <c r="Q34" s="12"/>
      <c r="R34" s="140" t="s">
        <v>712</v>
      </c>
      <c r="U34" s="13"/>
      <c r="V34" s="13"/>
      <c r="W34" s="13"/>
      <c r="X34" s="13"/>
      <c r="Y34" s="140"/>
      <c r="Z34" s="140"/>
      <c r="AA34" s="140"/>
      <c r="AB34" s="140"/>
    </row>
    <row r="35" spans="1:28" ht="30" customHeight="1">
      <c r="A35" s="12"/>
      <c r="B35" s="13"/>
      <c r="C35" s="13"/>
      <c r="D35" s="3"/>
      <c r="E35" s="13"/>
      <c r="F35" s="13"/>
      <c r="G35" s="13"/>
      <c r="H35" s="3"/>
      <c r="I35" s="205"/>
      <c r="J35" s="32"/>
      <c r="K35" s="32"/>
      <c r="L35" s="206"/>
      <c r="M35" s="205"/>
      <c r="N35" s="32"/>
      <c r="O35" s="32"/>
      <c r="P35" s="206"/>
      <c r="Q35" s="12"/>
      <c r="R35" s="140"/>
      <c r="S35" s="700" t="s">
        <v>529</v>
      </c>
      <c r="T35" s="701"/>
      <c r="U35" s="702"/>
      <c r="V35" s="724" t="s">
        <v>521</v>
      </c>
      <c r="W35" s="725"/>
      <c r="X35" s="320" t="s">
        <v>522</v>
      </c>
      <c r="Y35" s="320" t="s">
        <v>523</v>
      </c>
      <c r="Z35" s="13"/>
      <c r="AA35" s="13"/>
      <c r="AB35" s="13"/>
    </row>
    <row r="36" spans="1:28" ht="57.75" customHeight="1" thickBot="1">
      <c r="A36" s="12"/>
      <c r="B36" s="13"/>
      <c r="C36" s="13"/>
      <c r="D36" s="3"/>
      <c r="E36" s="13"/>
      <c r="F36" s="13"/>
      <c r="G36" s="13"/>
      <c r="H36" s="3"/>
      <c r="I36" s="15"/>
      <c r="J36" s="15"/>
      <c r="K36" s="497" t="s">
        <v>644</v>
      </c>
      <c r="L36" s="498"/>
      <c r="M36" s="15"/>
      <c r="N36" s="15"/>
      <c r="O36" s="497" t="s">
        <v>644</v>
      </c>
      <c r="P36" s="498"/>
      <c r="Q36" s="327"/>
      <c r="R36" s="159"/>
      <c r="S36" s="721" t="s">
        <v>539</v>
      </c>
      <c r="T36" s="722"/>
      <c r="U36" s="723"/>
      <c r="V36" s="713" t="s">
        <v>524</v>
      </c>
      <c r="W36" s="714"/>
      <c r="X36" s="211" t="s">
        <v>524</v>
      </c>
      <c r="Y36" s="211" t="s">
        <v>524</v>
      </c>
      <c r="Z36" s="13"/>
      <c r="AA36" s="13"/>
      <c r="AB36" s="13"/>
    </row>
    <row r="37" spans="1:28" ht="18.75" customHeight="1" thickBot="1">
      <c r="A37" s="14"/>
      <c r="B37" s="15"/>
      <c r="C37" s="15"/>
      <c r="D37" s="4"/>
      <c r="E37" s="15"/>
      <c r="F37" s="15"/>
      <c r="G37" s="15"/>
      <c r="H37" s="4"/>
      <c r="I37" s="205"/>
      <c r="J37" s="32"/>
      <c r="K37" s="32"/>
      <c r="L37" s="206"/>
      <c r="M37" s="205"/>
      <c r="N37" s="32"/>
      <c r="O37" s="32"/>
      <c r="P37" s="206"/>
      <c r="Q37" s="12"/>
      <c r="R37" s="159"/>
      <c r="S37" s="663" t="s">
        <v>525</v>
      </c>
      <c r="T37" s="726"/>
      <c r="U37" s="664"/>
      <c r="V37" s="713" t="s">
        <v>525</v>
      </c>
      <c r="W37" s="714"/>
      <c r="X37" s="351" t="s">
        <v>525</v>
      </c>
      <c r="Y37" s="211" t="s">
        <v>525</v>
      </c>
      <c r="Z37" s="13"/>
      <c r="AA37" s="13"/>
      <c r="AB37" s="13"/>
    </row>
    <row r="38" spans="1:28" ht="15.75" thickBot="1">
      <c r="A38" s="8"/>
      <c r="B38" s="6"/>
      <c r="C38" s="6"/>
      <c r="D38" s="7"/>
      <c r="E38" s="5" t="s">
        <v>14</v>
      </c>
      <c r="F38" s="6"/>
      <c r="G38" s="6"/>
      <c r="H38" s="7"/>
      <c r="I38" s="205"/>
      <c r="J38" s="32"/>
      <c r="K38" s="32"/>
      <c r="L38" s="206"/>
      <c r="M38" s="205"/>
      <c r="N38" s="32"/>
      <c r="O38" s="32"/>
      <c r="P38" s="206"/>
      <c r="Q38" s="12"/>
      <c r="R38" s="159"/>
      <c r="S38" s="665" t="s">
        <v>530</v>
      </c>
      <c r="T38" s="711"/>
      <c r="U38" s="690"/>
      <c r="V38" s="713" t="s">
        <v>526</v>
      </c>
      <c r="W38" s="714"/>
      <c r="X38" s="211" t="s">
        <v>526</v>
      </c>
      <c r="Y38" s="211" t="s">
        <v>526</v>
      </c>
      <c r="Z38" s="13"/>
      <c r="AA38" s="13"/>
      <c r="AB38" s="13"/>
    </row>
    <row r="39" spans="1:28" ht="31.5" customHeight="1">
      <c r="A39" s="187"/>
      <c r="B39" s="188"/>
      <c r="C39" s="188"/>
      <c r="D39" s="2"/>
      <c r="E39" s="187"/>
      <c r="F39" s="188"/>
      <c r="G39" s="188"/>
      <c r="H39" s="2"/>
      <c r="I39" s="205"/>
      <c r="J39" s="32"/>
      <c r="K39" s="32"/>
      <c r="L39" s="206"/>
      <c r="M39" s="205"/>
      <c r="N39" s="32"/>
      <c r="O39" s="32"/>
      <c r="P39" s="206"/>
      <c r="Q39" s="12"/>
      <c r="R39" s="159"/>
      <c r="S39" s="667"/>
      <c r="T39" s="712"/>
      <c r="U39" s="692"/>
      <c r="V39" s="715" t="s">
        <v>527</v>
      </c>
      <c r="W39" s="716"/>
      <c r="X39" s="717"/>
      <c r="Y39" s="211" t="s">
        <v>528</v>
      </c>
      <c r="Z39" s="13"/>
      <c r="AA39" s="13"/>
      <c r="AB39" s="13"/>
    </row>
    <row r="40" spans="1:28">
      <c r="A40" s="12"/>
      <c r="B40" s="13"/>
      <c r="C40" s="13"/>
      <c r="D40" s="3"/>
      <c r="E40" s="12"/>
      <c r="F40" s="13"/>
      <c r="G40" s="13"/>
      <c r="H40" s="3"/>
      <c r="I40" s="205"/>
      <c r="J40" s="32"/>
      <c r="K40" s="32"/>
      <c r="L40" s="206"/>
      <c r="M40" s="205"/>
      <c r="N40" s="32"/>
      <c r="O40" s="32"/>
      <c r="P40" s="206"/>
      <c r="Q40" s="12"/>
      <c r="R40" s="159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>
      <c r="A41" s="12"/>
      <c r="B41" s="13"/>
      <c r="C41" s="13"/>
      <c r="D41" s="3"/>
      <c r="E41" s="12"/>
      <c r="F41" s="13"/>
      <c r="G41" s="13"/>
      <c r="H41" s="3"/>
      <c r="I41" s="205"/>
      <c r="J41" s="32"/>
      <c r="K41" s="32"/>
      <c r="L41" s="206"/>
      <c r="M41" s="205"/>
      <c r="N41" s="32"/>
      <c r="O41" s="32"/>
      <c r="P41" s="206"/>
      <c r="Q41" s="12"/>
      <c r="R41" s="159"/>
      <c r="S41" s="13"/>
      <c r="T41" s="13"/>
      <c r="U41" s="13"/>
      <c r="V41" s="13"/>
      <c r="W41" s="13"/>
      <c r="X41" s="13"/>
      <c r="Y41" s="13"/>
      <c r="AA41" s="13"/>
      <c r="AB41" s="13"/>
    </row>
    <row r="42" spans="1:28" ht="24.75" customHeight="1" thickBot="1">
      <c r="A42" s="14"/>
      <c r="B42" s="15"/>
      <c r="C42" s="15"/>
      <c r="D42" s="4"/>
      <c r="E42" s="14"/>
      <c r="F42" s="15"/>
      <c r="G42" s="15"/>
      <c r="H42" s="4"/>
      <c r="I42" s="207"/>
      <c r="J42" s="208"/>
      <c r="K42" s="208"/>
      <c r="L42" s="209"/>
      <c r="M42" s="207"/>
      <c r="N42" s="208"/>
      <c r="O42" s="208"/>
      <c r="P42" s="209"/>
      <c r="Q42" s="207"/>
      <c r="R42" s="208"/>
      <c r="S42" s="208"/>
      <c r="T42" s="208"/>
      <c r="U42" s="208"/>
      <c r="V42" s="208"/>
      <c r="W42" s="208"/>
      <c r="X42" s="208"/>
      <c r="Y42" s="15"/>
      <c r="Z42" s="15"/>
      <c r="AA42" s="15"/>
      <c r="AB42" s="15"/>
    </row>
    <row r="43" spans="1:28" ht="18" customHeight="1">
      <c r="A43" s="159" t="s">
        <v>15</v>
      </c>
      <c r="B43" s="13"/>
      <c r="C43" s="13"/>
      <c r="D43" s="13"/>
      <c r="E43" s="13"/>
      <c r="F43" s="13"/>
      <c r="G43" s="13"/>
      <c r="H43" s="13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</row>
    <row r="44" spans="1:28" ht="16.5" customHeight="1">
      <c r="A44" s="153" t="s">
        <v>23</v>
      </c>
      <c r="B44" s="13"/>
      <c r="C44" s="13"/>
      <c r="D44" s="13"/>
      <c r="E44" s="13"/>
      <c r="F44" s="13"/>
      <c r="G44" s="13"/>
      <c r="H44" s="13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</row>
    <row r="45" spans="1:28" ht="13.5" customHeight="1">
      <c r="A45" s="455" t="s">
        <v>745</v>
      </c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159"/>
      <c r="V45" s="159"/>
      <c r="W45" s="159"/>
      <c r="X45" s="159"/>
      <c r="Y45" s="159"/>
      <c r="Z45" s="159"/>
      <c r="AA45" s="159"/>
      <c r="AB45" s="159"/>
    </row>
    <row r="46" spans="1:28" ht="24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653" t="s">
        <v>708</v>
      </c>
      <c r="L46" s="653"/>
      <c r="M46" s="653"/>
      <c r="N46" s="653"/>
      <c r="O46" s="653"/>
      <c r="P46" s="653"/>
      <c r="Q46" s="653"/>
      <c r="R46" s="653"/>
      <c r="S46" s="653"/>
      <c r="T46" s="653"/>
      <c r="U46" s="159"/>
      <c r="V46" s="159"/>
      <c r="W46" s="159"/>
      <c r="X46" s="159"/>
      <c r="Y46" s="159"/>
      <c r="Z46" s="159"/>
      <c r="AA46" s="159"/>
      <c r="AB46" s="159"/>
    </row>
    <row r="47" spans="1:28" ht="24.7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653"/>
      <c r="L47" s="653"/>
      <c r="M47" s="653"/>
      <c r="N47" s="653"/>
      <c r="O47" s="653"/>
      <c r="P47" s="653"/>
      <c r="Q47" s="653"/>
      <c r="R47" s="653"/>
      <c r="S47" s="653"/>
      <c r="T47" s="653"/>
      <c r="U47" s="159"/>
      <c r="V47" s="159"/>
      <c r="W47" s="159"/>
      <c r="X47" s="159"/>
      <c r="Y47" s="159"/>
      <c r="Z47" s="159"/>
      <c r="AA47" s="159"/>
      <c r="AB47" s="159"/>
    </row>
    <row r="48" spans="1:28" s="321" customFormat="1" ht="24.75" customHeight="1" thickBot="1">
      <c r="A48" s="706" t="s">
        <v>746</v>
      </c>
      <c r="B48" s="706"/>
      <c r="C48" s="706"/>
      <c r="D48" s="706"/>
      <c r="E48" s="706"/>
      <c r="F48" s="706"/>
      <c r="G48" s="706"/>
      <c r="H48" s="706"/>
      <c r="I48" s="706"/>
      <c r="J48" s="706"/>
      <c r="K48" s="706"/>
      <c r="L48" s="706"/>
      <c r="M48" s="706"/>
      <c r="N48" s="706"/>
      <c r="O48" s="706"/>
      <c r="P48" s="706"/>
      <c r="Q48" s="706"/>
      <c r="R48" s="706"/>
      <c r="S48" s="706"/>
      <c r="T48" s="706"/>
      <c r="U48" s="706"/>
      <c r="V48" s="706"/>
      <c r="W48" s="706"/>
      <c r="X48" s="706"/>
      <c r="Y48" s="706"/>
      <c r="Z48" s="706"/>
      <c r="AA48" s="706"/>
      <c r="AB48" s="706"/>
    </row>
    <row r="49" spans="1:28" ht="19.5" thickBot="1">
      <c r="A49" s="718" t="s">
        <v>714</v>
      </c>
      <c r="B49" s="719"/>
      <c r="C49" s="719"/>
      <c r="D49" s="719"/>
      <c r="E49" s="719"/>
      <c r="F49" s="719"/>
      <c r="G49" s="719"/>
      <c r="H49" s="719"/>
      <c r="I49" s="719"/>
      <c r="J49" s="719"/>
      <c r="K49" s="719"/>
      <c r="L49" s="719"/>
      <c r="M49" s="719"/>
      <c r="N49" s="719"/>
      <c r="O49" s="719"/>
      <c r="P49" s="719"/>
      <c r="Q49" s="719"/>
      <c r="R49" s="719"/>
      <c r="S49" s="719"/>
      <c r="T49" s="719"/>
      <c r="U49" s="719"/>
      <c r="V49" s="719"/>
      <c r="W49" s="719"/>
      <c r="X49" s="720"/>
      <c r="Y49" s="707" t="s">
        <v>715</v>
      </c>
      <c r="Z49" s="708"/>
      <c r="AA49" s="708"/>
      <c r="AB49" s="709"/>
    </row>
    <row r="50" spans="1:28">
      <c r="A50" s="333" t="s">
        <v>520</v>
      </c>
      <c r="B50" s="13"/>
      <c r="C50" s="13"/>
      <c r="D50" s="13"/>
      <c r="E50" s="13"/>
      <c r="F50" s="13"/>
      <c r="G50" s="13"/>
      <c r="H50" s="13"/>
      <c r="I50" s="13"/>
      <c r="J50" s="159"/>
      <c r="K50" s="109" t="s">
        <v>520</v>
      </c>
      <c r="L50" s="13"/>
      <c r="M50" s="13"/>
      <c r="N50" s="13"/>
      <c r="O50" s="13"/>
      <c r="P50" s="13"/>
      <c r="Q50" s="13"/>
      <c r="R50" s="159"/>
      <c r="S50" s="109" t="s">
        <v>553</v>
      </c>
      <c r="T50" s="322"/>
      <c r="U50" s="13"/>
      <c r="V50" s="13"/>
      <c r="W50" s="13"/>
      <c r="X50" s="3"/>
      <c r="Y50" s="328" t="s">
        <v>520</v>
      </c>
      <c r="Z50" s="159"/>
      <c r="AA50" s="159"/>
      <c r="AB50" s="159"/>
    </row>
    <row r="51" spans="1:28">
      <c r="A51" s="12" t="s">
        <v>512</v>
      </c>
      <c r="B51" s="13"/>
      <c r="C51" s="13"/>
      <c r="D51" s="13"/>
      <c r="E51" s="13"/>
      <c r="F51" s="13"/>
      <c r="G51" s="13"/>
      <c r="H51" s="13"/>
      <c r="I51" s="13"/>
      <c r="J51" s="159"/>
      <c r="K51" s="13" t="s">
        <v>513</v>
      </c>
      <c r="L51" s="13"/>
      <c r="M51" s="13"/>
      <c r="N51" s="13"/>
      <c r="O51" s="13"/>
      <c r="P51" s="13"/>
      <c r="Q51" s="13"/>
      <c r="R51" s="159"/>
      <c r="S51" s="13" t="s">
        <v>512</v>
      </c>
      <c r="T51" s="13"/>
      <c r="U51" s="13"/>
      <c r="V51" s="13"/>
      <c r="W51" s="13"/>
      <c r="X51" s="3"/>
      <c r="Y51" s="13" t="s">
        <v>512</v>
      </c>
      <c r="AA51" s="159"/>
      <c r="AB51" s="159"/>
    </row>
    <row r="52" spans="1:28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3"/>
      <c r="Y52" s="159"/>
      <c r="Z52" s="159"/>
      <c r="AA52" s="159"/>
      <c r="AB52" s="159"/>
    </row>
    <row r="53" spans="1:28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3"/>
      <c r="Y53" s="159"/>
      <c r="Z53" s="159"/>
      <c r="AA53" s="159"/>
      <c r="AB53" s="159"/>
    </row>
    <row r="54" spans="1:28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3"/>
      <c r="Y54" s="159"/>
      <c r="Z54" s="159"/>
      <c r="AA54" s="159"/>
      <c r="AB54" s="159"/>
    </row>
    <row r="55" spans="1:28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3"/>
      <c r="Y55" s="159"/>
      <c r="Z55" s="159"/>
      <c r="AA55" s="159"/>
      <c r="AB55" s="159"/>
    </row>
    <row r="56" spans="1:28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3"/>
      <c r="Y56" s="159"/>
      <c r="Z56" s="159"/>
      <c r="AA56" s="159"/>
      <c r="AB56" s="159"/>
    </row>
    <row r="57" spans="1:28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3"/>
      <c r="Y57" s="159"/>
      <c r="Z57" s="159"/>
      <c r="AA57" s="159"/>
      <c r="AB57" s="159"/>
    </row>
    <row r="58" spans="1:28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3"/>
      <c r="Y58" s="159"/>
      <c r="Z58" s="159"/>
      <c r="AA58" s="159"/>
      <c r="AB58" s="159"/>
    </row>
    <row r="59" spans="1:28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3"/>
      <c r="Y59" s="159"/>
      <c r="Z59" s="159"/>
      <c r="AA59" s="159"/>
      <c r="AB59" s="159"/>
    </row>
    <row r="60" spans="1:28" ht="20.25" customHeight="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3"/>
      <c r="Y60" s="159"/>
      <c r="Z60" s="159"/>
      <c r="AA60" s="159"/>
      <c r="AB60" s="159"/>
    </row>
    <row r="61" spans="1:28">
      <c r="A61" s="329" t="s">
        <v>553</v>
      </c>
      <c r="B61" s="33"/>
      <c r="C61" s="33"/>
      <c r="D61" s="33"/>
      <c r="E61" s="33"/>
      <c r="F61" s="33"/>
      <c r="G61" s="33"/>
      <c r="H61" s="33"/>
      <c r="I61" s="33"/>
      <c r="J61" s="33"/>
      <c r="K61" s="212" t="s">
        <v>554</v>
      </c>
      <c r="L61" s="33"/>
      <c r="M61" s="33"/>
      <c r="N61" s="33"/>
      <c r="O61" s="33"/>
      <c r="P61" s="33"/>
      <c r="Q61" s="33"/>
      <c r="R61" s="33"/>
      <c r="S61" s="212" t="s">
        <v>554</v>
      </c>
      <c r="T61" s="33"/>
      <c r="U61" s="33"/>
      <c r="V61" s="33"/>
      <c r="W61" s="33"/>
      <c r="X61" s="330"/>
      <c r="Y61" s="329" t="s">
        <v>557</v>
      </c>
      <c r="Z61" s="33"/>
      <c r="AA61" s="33"/>
      <c r="AB61" s="33"/>
    </row>
    <row r="62" spans="1:28">
      <c r="A62" s="12" t="s">
        <v>514</v>
      </c>
      <c r="B62" s="13"/>
      <c r="C62" s="13"/>
      <c r="D62" s="13"/>
      <c r="E62" s="13"/>
      <c r="F62" s="13"/>
      <c r="G62" s="13"/>
      <c r="H62" s="13"/>
      <c r="I62" s="13"/>
      <c r="J62" s="13"/>
      <c r="K62" s="13" t="s">
        <v>512</v>
      </c>
      <c r="L62" s="13"/>
      <c r="M62" s="13"/>
      <c r="N62" s="13"/>
      <c r="O62" s="13"/>
      <c r="P62" s="13"/>
      <c r="Q62" s="13"/>
      <c r="R62" s="159"/>
      <c r="S62" s="13" t="s">
        <v>514</v>
      </c>
      <c r="T62" s="13"/>
      <c r="U62" s="13"/>
      <c r="V62" s="13"/>
      <c r="W62" s="13"/>
      <c r="X62" s="3"/>
      <c r="Y62" s="12" t="s">
        <v>512</v>
      </c>
      <c r="Z62" s="13"/>
      <c r="AA62" s="159"/>
      <c r="AB62" s="159"/>
    </row>
    <row r="63" spans="1:28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3"/>
      <c r="Y63" s="159"/>
      <c r="Z63" s="159"/>
      <c r="AA63" s="159"/>
      <c r="AB63" s="159"/>
    </row>
    <row r="64" spans="1:28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3"/>
      <c r="Y64" s="159"/>
      <c r="Z64" s="159"/>
      <c r="AA64" s="159"/>
      <c r="AB64" s="159"/>
    </row>
    <row r="65" spans="1:28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3"/>
      <c r="Y65" s="159"/>
      <c r="Z65" s="159"/>
      <c r="AA65" s="159"/>
      <c r="AB65" s="159"/>
    </row>
    <row r="66" spans="1:28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3"/>
      <c r="Y66" s="159"/>
      <c r="Z66" s="159"/>
      <c r="AA66" s="159"/>
      <c r="AB66" s="159"/>
    </row>
    <row r="67" spans="1:28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3"/>
      <c r="Y67" s="159"/>
      <c r="Z67" s="159"/>
      <c r="AA67" s="159"/>
      <c r="AB67" s="159"/>
    </row>
    <row r="68" spans="1:28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3"/>
      <c r="Y68" s="159"/>
      <c r="Z68" s="159"/>
      <c r="AA68" s="159"/>
      <c r="AB68" s="159"/>
    </row>
    <row r="69" spans="1:28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3"/>
      <c r="Y69" s="159"/>
      <c r="Z69" s="159"/>
      <c r="AA69" s="159"/>
      <c r="AB69" s="159"/>
    </row>
    <row r="70" spans="1:28" ht="36" customHeight="1">
      <c r="A70" s="331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332"/>
      <c r="Y70" s="159"/>
      <c r="Z70" s="159"/>
      <c r="AA70" s="159"/>
      <c r="AB70" s="159"/>
    </row>
    <row r="71" spans="1:28">
      <c r="A71" s="333" t="s">
        <v>555</v>
      </c>
      <c r="B71" s="13"/>
      <c r="C71" s="13"/>
      <c r="D71" s="13"/>
      <c r="E71" s="13"/>
      <c r="F71" s="13"/>
      <c r="G71" s="13"/>
      <c r="H71" s="13"/>
      <c r="I71" s="13"/>
      <c r="J71" s="159"/>
      <c r="K71" s="109" t="s">
        <v>555</v>
      </c>
      <c r="L71" s="13"/>
      <c r="M71" s="13"/>
      <c r="N71" s="13"/>
      <c r="O71" s="13"/>
      <c r="P71" s="13"/>
      <c r="Q71" s="13"/>
      <c r="R71" s="159"/>
      <c r="S71" s="109" t="s">
        <v>556</v>
      </c>
      <c r="T71" s="13"/>
      <c r="U71" s="13"/>
      <c r="V71" s="13"/>
      <c r="W71" s="13"/>
      <c r="X71" s="3"/>
      <c r="Y71" s="159"/>
      <c r="Z71" s="159"/>
      <c r="AA71" s="159"/>
      <c r="AB71" s="159"/>
    </row>
    <row r="72" spans="1:28">
      <c r="A72" s="12" t="s">
        <v>512</v>
      </c>
      <c r="B72" s="13"/>
      <c r="C72" s="13"/>
      <c r="D72" s="13"/>
      <c r="E72" s="13"/>
      <c r="F72" s="13"/>
      <c r="G72" s="13"/>
      <c r="H72" s="13"/>
      <c r="I72" s="13"/>
      <c r="J72" s="159"/>
      <c r="K72" s="13" t="s">
        <v>514</v>
      </c>
      <c r="L72" s="13"/>
      <c r="M72" s="13"/>
      <c r="N72" s="13"/>
      <c r="O72" s="13"/>
      <c r="P72" s="13"/>
      <c r="Q72" s="13"/>
      <c r="R72" s="159"/>
      <c r="S72" s="13" t="s">
        <v>514</v>
      </c>
      <c r="T72" s="13"/>
      <c r="U72" s="13"/>
      <c r="V72" s="13"/>
      <c r="W72" s="13"/>
      <c r="X72" s="3"/>
      <c r="Y72" s="159"/>
      <c r="Z72" s="159"/>
      <c r="AA72" s="159"/>
      <c r="AB72" s="159"/>
    </row>
    <row r="73" spans="1:28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3"/>
      <c r="Y73" s="159"/>
      <c r="Z73" s="159"/>
      <c r="AA73" s="159"/>
      <c r="AB73" s="159"/>
    </row>
    <row r="74" spans="1:28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3"/>
      <c r="Y74" s="159"/>
      <c r="Z74" s="159"/>
      <c r="AA74" s="159"/>
      <c r="AB74" s="159"/>
    </row>
    <row r="75" spans="1:28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3"/>
      <c r="Y75" s="159"/>
      <c r="Z75" s="159"/>
      <c r="AA75" s="159"/>
      <c r="AB75" s="159"/>
    </row>
    <row r="76" spans="1:28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3"/>
      <c r="Y76" s="159"/>
      <c r="Z76" s="159"/>
      <c r="AA76" s="159"/>
      <c r="AB76" s="159"/>
    </row>
    <row r="77" spans="1:28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3"/>
      <c r="Y77" s="159"/>
      <c r="Z77" s="159"/>
      <c r="AA77" s="159"/>
      <c r="AB77" s="159"/>
    </row>
    <row r="78" spans="1:28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3"/>
      <c r="Y78" s="159"/>
      <c r="Z78" s="159"/>
      <c r="AA78" s="159"/>
      <c r="AB78" s="159"/>
    </row>
    <row r="79" spans="1:28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3"/>
      <c r="Y79" s="159"/>
      <c r="Z79" s="159"/>
      <c r="AA79" s="159"/>
      <c r="AB79" s="159"/>
    </row>
    <row r="80" spans="1:28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3"/>
      <c r="Y80" s="159"/>
      <c r="Z80" s="159"/>
      <c r="AA80" s="159"/>
      <c r="AB80" s="159"/>
    </row>
    <row r="81" spans="1:28" ht="33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3"/>
      <c r="Y81" s="159"/>
      <c r="Z81" s="159"/>
      <c r="AA81" s="159"/>
      <c r="AB81" s="159"/>
    </row>
    <row r="82" spans="1:28">
      <c r="A82" s="329" t="s">
        <v>557</v>
      </c>
      <c r="B82" s="33"/>
      <c r="C82" s="33"/>
      <c r="D82" s="33"/>
      <c r="E82" s="33"/>
      <c r="F82" s="33"/>
      <c r="G82" s="33"/>
      <c r="H82" s="33"/>
      <c r="I82" s="33"/>
      <c r="J82" s="33"/>
      <c r="K82" s="212" t="s">
        <v>558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0"/>
      <c r="Y82" s="159"/>
      <c r="Z82" s="159"/>
      <c r="AA82" s="159"/>
      <c r="AB82" s="159"/>
    </row>
    <row r="83" spans="1:28">
      <c r="A83" s="12" t="s">
        <v>512</v>
      </c>
      <c r="B83" s="13"/>
      <c r="C83" s="13"/>
      <c r="D83" s="13"/>
      <c r="E83" s="13"/>
      <c r="F83" s="13"/>
      <c r="G83" s="13"/>
      <c r="H83" s="13"/>
      <c r="I83" s="13"/>
      <c r="J83" s="13"/>
      <c r="K83" s="13" t="s">
        <v>514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3"/>
      <c r="Y83" s="159"/>
      <c r="Z83" s="159"/>
      <c r="AA83" s="159"/>
      <c r="AB83" s="159"/>
    </row>
    <row r="84" spans="1:28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3"/>
      <c r="Y84" s="159"/>
      <c r="Z84" s="159"/>
      <c r="AA84" s="159"/>
      <c r="AB84" s="159"/>
    </row>
    <row r="85" spans="1:28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3"/>
      <c r="Y85" s="159"/>
      <c r="Z85" s="159"/>
      <c r="AA85" s="159"/>
      <c r="AB85" s="159"/>
    </row>
    <row r="86" spans="1:28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3"/>
      <c r="Y86" s="159"/>
      <c r="Z86" s="159"/>
      <c r="AA86" s="159"/>
      <c r="AB86" s="159"/>
    </row>
    <row r="87" spans="1:28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3"/>
      <c r="Y87" s="159"/>
      <c r="Z87" s="159"/>
      <c r="AA87" s="159"/>
      <c r="AB87" s="159"/>
    </row>
    <row r="88" spans="1:28" ht="31.5" customHeight="1">
      <c r="A88" s="334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13"/>
      <c r="S88" s="13"/>
      <c r="T88" s="13"/>
      <c r="U88" s="13"/>
      <c r="V88" s="13"/>
      <c r="W88" s="13"/>
      <c r="X88" s="3"/>
      <c r="Y88" s="159"/>
      <c r="Z88" s="159"/>
      <c r="AA88" s="159"/>
      <c r="AB88" s="159"/>
    </row>
    <row r="89" spans="1:28" ht="63" customHeight="1" thickBot="1">
      <c r="A89" s="335"/>
      <c r="B89" s="336"/>
      <c r="C89" s="336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336"/>
      <c r="R89" s="337"/>
      <c r="S89" s="338"/>
      <c r="T89" s="338"/>
      <c r="U89" s="339"/>
      <c r="V89" s="339"/>
      <c r="W89" s="339"/>
      <c r="X89" s="4"/>
      <c r="Y89" s="159"/>
      <c r="Z89" s="159"/>
      <c r="AA89" s="159"/>
      <c r="AB89" s="159"/>
    </row>
    <row r="90" spans="1:28" ht="44.25" customHeight="1">
      <c r="A90" s="710" t="s">
        <v>504</v>
      </c>
      <c r="B90" s="710"/>
      <c r="C90" s="710"/>
      <c r="D90" s="710"/>
      <c r="E90" s="710"/>
      <c r="F90" s="710"/>
      <c r="G90" s="710"/>
      <c r="H90" s="710"/>
      <c r="I90" s="710"/>
      <c r="J90" s="710"/>
      <c r="K90" s="710"/>
      <c r="L90" s="710"/>
      <c r="M90" s="710"/>
      <c r="N90" s="710"/>
      <c r="O90" s="710"/>
      <c r="P90" s="710"/>
      <c r="Q90" s="710"/>
      <c r="R90" s="710"/>
      <c r="S90" s="710"/>
      <c r="T90" s="710"/>
      <c r="U90" s="710"/>
      <c r="V90" s="710"/>
      <c r="W90" s="710"/>
      <c r="X90" s="710"/>
      <c r="Y90" s="710"/>
      <c r="Z90" s="710"/>
      <c r="AA90" s="710"/>
      <c r="AB90" s="710"/>
    </row>
    <row r="91" spans="1:28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</row>
    <row r="92" spans="1:28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</row>
  </sheetData>
  <mergeCells count="39">
    <mergeCell ref="Y22:AB22"/>
    <mergeCell ref="S36:U36"/>
    <mergeCell ref="V35:W35"/>
    <mergeCell ref="S37:U37"/>
    <mergeCell ref="V36:W36"/>
    <mergeCell ref="V37:W37"/>
    <mergeCell ref="A48:AB48"/>
    <mergeCell ref="Y49:AB49"/>
    <mergeCell ref="A90:AB90"/>
    <mergeCell ref="S38:U39"/>
    <mergeCell ref="V38:W38"/>
    <mergeCell ref="V39:X39"/>
    <mergeCell ref="A49:X49"/>
    <mergeCell ref="K46:T47"/>
    <mergeCell ref="A45:T45"/>
    <mergeCell ref="A1:D1"/>
    <mergeCell ref="A18:D18"/>
    <mergeCell ref="A11:AB11"/>
    <mergeCell ref="Y20:AB20"/>
    <mergeCell ref="Y21:AB21"/>
    <mergeCell ref="A10:K10"/>
    <mergeCell ref="L10:V10"/>
    <mergeCell ref="W10:AB10"/>
    <mergeCell ref="U20:X20"/>
    <mergeCell ref="U21:X21"/>
    <mergeCell ref="A19:T19"/>
    <mergeCell ref="A20:T20"/>
    <mergeCell ref="A21:D21"/>
    <mergeCell ref="M21:P21"/>
    <mergeCell ref="E21:H21"/>
    <mergeCell ref="I21:L21"/>
    <mergeCell ref="K36:L36"/>
    <mergeCell ref="O36:P36"/>
    <mergeCell ref="Q21:T21"/>
    <mergeCell ref="S35:U35"/>
    <mergeCell ref="U22:X22"/>
    <mergeCell ref="A22:T22"/>
    <mergeCell ref="I28:P28"/>
    <mergeCell ref="Q28:T28"/>
  </mergeCells>
  <hyperlinks>
    <hyperlink ref="A1:D1" location="Содержание!A1" display="Вернуться к содержанию"/>
  </hyperlinks>
  <pageMargins left="0.39370078740157483" right="0.39370078740157483" top="0.39370078740157483" bottom="0.39370078740157483" header="0.11811023622047245" footer="0.11811023622047245"/>
  <pageSetup paperSize="9" scale="44" orientation="portrait" r:id="rId1"/>
  <rowBreaks count="1" manualBreakCount="1">
    <brk id="90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T170"/>
  <sheetViews>
    <sheetView view="pageBreakPreview" zoomScaleNormal="100" zoomScaleSheetLayoutView="100" workbookViewId="0">
      <pane ySplit="1" topLeftCell="A2" activePane="bottomLeft" state="frozen"/>
      <selection pane="bottomLeft" activeCell="R14" sqref="R14"/>
    </sheetView>
  </sheetViews>
  <sheetFormatPr defaultRowHeight="15" outlineLevelRow="1"/>
  <cols>
    <col min="1" max="1" width="10.42578125" style="185" customWidth="1"/>
    <col min="2" max="6" width="9.140625" style="185"/>
    <col min="7" max="7" width="12.28515625" style="185" customWidth="1"/>
    <col min="8" max="13" width="9.140625" style="185"/>
    <col min="14" max="14" width="11" style="185" customWidth="1"/>
    <col min="15" max="15" width="2.7109375" style="185" customWidth="1"/>
    <col min="16" max="16384" width="9.140625" style="185"/>
  </cols>
  <sheetData>
    <row r="1" spans="1:20" ht="18.75">
      <c r="A1" s="735" t="s">
        <v>64</v>
      </c>
      <c r="B1" s="735"/>
      <c r="C1" s="735"/>
      <c r="D1" s="735"/>
      <c r="E1" s="159"/>
      <c r="F1" s="123" t="s">
        <v>722</v>
      </c>
      <c r="I1" s="159"/>
      <c r="J1" s="159"/>
      <c r="K1" s="159"/>
      <c r="L1" s="159"/>
      <c r="N1" s="159"/>
      <c r="P1" s="159"/>
      <c r="Q1" s="159"/>
      <c r="R1" s="159"/>
      <c r="S1" s="159"/>
      <c r="T1" s="159"/>
    </row>
    <row r="2" spans="1:20">
      <c r="A2" s="536" t="s">
        <v>415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159"/>
      <c r="Q2" s="159"/>
      <c r="R2" s="159"/>
      <c r="S2" s="159"/>
      <c r="T2" s="159"/>
    </row>
    <row r="3" spans="1:20" ht="24.75" customHeight="1">
      <c r="A3" s="567" t="s">
        <v>747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159"/>
    </row>
    <row r="4" spans="1:20" ht="27" customHeight="1">
      <c r="A4" s="573" t="s">
        <v>408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319"/>
    </row>
    <row r="5" spans="1:20">
      <c r="A5" s="40" t="s">
        <v>724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</row>
    <row r="6" spans="1:20" ht="12.75" customHeight="1">
      <c r="A6" s="128" t="s">
        <v>409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1:20">
      <c r="A7" s="40" t="s">
        <v>531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20">
      <c r="A8" s="127" t="s">
        <v>506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77" t="s">
        <v>620</v>
      </c>
      <c r="M8" s="159"/>
      <c r="N8" s="159"/>
      <c r="O8" s="159"/>
    </row>
    <row r="9" spans="1:20" ht="13.5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20" ht="14.25" customHeight="1" thickBot="1">
      <c r="A10" s="813" t="s">
        <v>488</v>
      </c>
      <c r="B10" s="810"/>
      <c r="C10" s="810"/>
      <c r="D10" s="810"/>
      <c r="E10" s="810"/>
      <c r="F10" s="811">
        <f>Содержание!H9</f>
        <v>0</v>
      </c>
      <c r="G10" s="159"/>
      <c r="H10" s="813" t="s">
        <v>493</v>
      </c>
      <c r="I10" s="814"/>
      <c r="J10" s="810"/>
      <c r="K10" s="811">
        <v>0</v>
      </c>
      <c r="L10" s="159"/>
      <c r="N10" s="159"/>
      <c r="O10" s="159"/>
    </row>
    <row r="11" spans="1:20" ht="15" customHeight="1" thickBot="1">
      <c r="A11" s="171" t="s">
        <v>515</v>
      </c>
      <c r="B11" s="29"/>
      <c r="C11" s="159"/>
      <c r="D11" s="159"/>
      <c r="E11" s="159"/>
      <c r="F11" s="148">
        <f>Содержание!Q10</f>
        <v>0</v>
      </c>
      <c r="G11" s="159"/>
      <c r="H11" s="159"/>
      <c r="I11" s="159"/>
      <c r="J11" s="159"/>
      <c r="K11" s="159"/>
      <c r="L11" s="159"/>
      <c r="M11" s="159"/>
      <c r="N11" s="159"/>
      <c r="O11" s="159"/>
    </row>
    <row r="12" spans="1:20">
      <c r="A12" s="536" t="s">
        <v>725</v>
      </c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</row>
    <row r="13" spans="1:20" ht="2.25" customHeight="1">
      <c r="A13" s="734"/>
      <c r="B13" s="734"/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</row>
    <row r="14" spans="1:20" ht="28.5" customHeight="1">
      <c r="A14" s="728" t="s">
        <v>507</v>
      </c>
      <c r="B14" s="728"/>
      <c r="C14" s="728"/>
      <c r="D14" s="728"/>
      <c r="E14" s="728"/>
      <c r="F14" s="728"/>
      <c r="G14" s="728"/>
      <c r="H14" s="159"/>
      <c r="I14" s="729" t="s">
        <v>793</v>
      </c>
      <c r="J14" s="679"/>
      <c r="K14" s="679"/>
      <c r="L14" s="679"/>
      <c r="M14" s="679"/>
      <c r="N14" s="679"/>
      <c r="O14" s="159"/>
    </row>
    <row r="15" spans="1:20" ht="39" customHeight="1" thickBot="1">
      <c r="A15" s="728" t="s">
        <v>412</v>
      </c>
      <c r="B15" s="728"/>
      <c r="C15" s="728"/>
      <c r="D15" s="728"/>
      <c r="E15" s="728"/>
      <c r="F15" s="728"/>
      <c r="G15" s="728"/>
      <c r="H15" s="159"/>
      <c r="I15" s="733"/>
      <c r="J15" s="733"/>
      <c r="K15" s="733"/>
      <c r="L15" s="733"/>
      <c r="M15" s="733"/>
      <c r="N15" s="733"/>
      <c r="O15" s="159"/>
    </row>
    <row r="16" spans="1:20">
      <c r="A16" s="159"/>
      <c r="B16" s="160" t="s">
        <v>109</v>
      </c>
      <c r="C16" s="160">
        <v>875</v>
      </c>
      <c r="D16" s="160">
        <v>900</v>
      </c>
      <c r="E16" s="160">
        <v>1000</v>
      </c>
      <c r="F16" s="160">
        <v>1125</v>
      </c>
      <c r="G16" s="160">
        <v>1250</v>
      </c>
      <c r="H16" s="159"/>
      <c r="I16" s="160" t="s">
        <v>109</v>
      </c>
      <c r="J16" s="160">
        <v>875</v>
      </c>
      <c r="K16" s="160">
        <v>900</v>
      </c>
      <c r="L16" s="160">
        <v>1000</v>
      </c>
      <c r="M16" s="160">
        <v>1125</v>
      </c>
      <c r="N16" s="160">
        <v>1250</v>
      </c>
      <c r="O16" s="159"/>
    </row>
    <row r="17" spans="1:15">
      <c r="A17" s="159"/>
      <c r="B17" s="160">
        <v>1895</v>
      </c>
      <c r="C17" s="166">
        <f>ROUND(C100*Содержание!$H$8*(1+$F$10)*(1-$F$11)*(1-$K$10),0)</f>
        <v>48268</v>
      </c>
      <c r="D17" s="166">
        <f>ROUND(D100*Содержание!$H$8*(1+$F$10)*(1-$F$11)*(1-$K$10),0)</f>
        <v>49663</v>
      </c>
      <c r="E17" s="166">
        <f>ROUND(E100*Содержание!$H$8*(1+$F$10)*(1-$F$11)*(1-$K$10),0)</f>
        <v>55496</v>
      </c>
      <c r="F17" s="166">
        <f>ROUND(F100*Содержание!$H$8*(1+$F$10)*(1-$F$11)*(1-$K$10),0)</f>
        <v>61964</v>
      </c>
      <c r="G17" s="166">
        <f>ROUND(G100*Содержание!$H$8*(1+$F$10)*(1-$F$11)*(1-$K$10),0)</f>
        <v>69227</v>
      </c>
      <c r="H17" s="159"/>
      <c r="I17" s="160">
        <v>1895</v>
      </c>
      <c r="J17" s="166">
        <f>ROUND(J100*Содержание!$H$8*(1+$F$10)*(1-$F$11)*(1-$K$10),0)</f>
        <v>53095</v>
      </c>
      <c r="K17" s="166">
        <f>ROUND(K100*Содержание!$H$8*(1+$F$10)*(1-$F$11)*(1-$K$10),0)</f>
        <v>54630</v>
      </c>
      <c r="L17" s="166">
        <f>ROUND(L100*Содержание!$H$8*(1+$F$10)*(1-$F$11)*(1-$K$10),0)</f>
        <v>61046</v>
      </c>
      <c r="M17" s="166">
        <f>ROUND(M100*Содержание!$H$8*(1+$F$10)*(1-$F$11)*(1-$K$10),0)</f>
        <v>68160</v>
      </c>
      <c r="N17" s="166">
        <f>ROUND(N100*Содержание!$H$8*(1+$F$10)*(1-$F$11)*(1-$K$10),0)</f>
        <v>76150</v>
      </c>
      <c r="O17" s="159"/>
    </row>
    <row r="18" spans="1:15">
      <c r="A18" s="159"/>
      <c r="B18" s="160">
        <v>2000</v>
      </c>
      <c r="C18" s="166">
        <f>ROUND(C101*Содержание!$H$8*(1+$F$10)*(1-$F$11)*(1-$K$10),0)</f>
        <v>51064</v>
      </c>
      <c r="D18" s="166">
        <f>ROUND(D101*Содержание!$H$8*(1+$F$10)*(1-$F$11)*(1-$K$10),0)</f>
        <v>52505</v>
      </c>
      <c r="E18" s="166">
        <f>ROUND(E101*Содержание!$H$8*(1+$F$10)*(1-$F$11)*(1-$K$10),0)</f>
        <v>57894</v>
      </c>
      <c r="F18" s="166">
        <f>ROUND(F101*Содержание!$H$8*(1+$F$10)*(1-$F$11)*(1-$K$10),0)</f>
        <v>65636</v>
      </c>
      <c r="G18" s="166">
        <f>ROUND(G101*Содержание!$H$8*(1+$F$10)*(1-$F$11)*(1-$K$10),0)</f>
        <v>72444</v>
      </c>
      <c r="H18" s="159"/>
      <c r="I18" s="160">
        <v>2000</v>
      </c>
      <c r="J18" s="166">
        <f>ROUND(J101*Содержание!$H$8*(1+$F$10)*(1-$F$11)*(1-$K$10),0)</f>
        <v>56170</v>
      </c>
      <c r="K18" s="166">
        <f>ROUND(K101*Содержание!$H$8*(1+$F$10)*(1-$F$11)*(1-$K$10),0)</f>
        <v>57756</v>
      </c>
      <c r="L18" s="166">
        <f>ROUND(L101*Содержание!$H$8*(1+$F$10)*(1-$F$11)*(1-$K$10),0)</f>
        <v>63684</v>
      </c>
      <c r="M18" s="166">
        <f>ROUND(M101*Содержание!$H$8*(1+$F$10)*(1-$F$11)*(1-$K$10),0)</f>
        <v>72199</v>
      </c>
      <c r="N18" s="166">
        <f>ROUND(N101*Содержание!$H$8*(1+$F$10)*(1-$F$11)*(1-$K$10),0)</f>
        <v>79688</v>
      </c>
      <c r="O18" s="159"/>
    </row>
    <row r="19" spans="1:15">
      <c r="A19" s="159"/>
      <c r="B19" s="160">
        <v>2125</v>
      </c>
      <c r="C19" s="166">
        <f>ROUND(C102*Содержание!$H$8*(1+$F$10)*(1-$F$11)*(1-$K$10),0)</f>
        <v>54292</v>
      </c>
      <c r="D19" s="166">
        <f>ROUND(D102*Содержание!$H$8*(1+$F$10)*(1-$F$11)*(1-$K$10),0)</f>
        <v>55662</v>
      </c>
      <c r="E19" s="166">
        <f>ROUND(E102*Содержание!$H$8*(1+$F$10)*(1-$F$11)*(1-$K$10),0)</f>
        <v>61964</v>
      </c>
      <c r="F19" s="166">
        <f>ROUND(F102*Содержание!$H$8*(1+$F$10)*(1-$F$11)*(1-$K$10),0)</f>
        <v>69498</v>
      </c>
      <c r="G19" s="166">
        <f>ROUND(G102*Содержание!$H$8*(1+$F$10)*(1-$F$11)*(1-$K$10),0)</f>
        <v>77334</v>
      </c>
      <c r="H19" s="159"/>
      <c r="I19" s="160">
        <v>2125</v>
      </c>
      <c r="J19" s="166">
        <f>ROUND(J102*Содержание!$H$8*(1+$F$10)*(1-$F$11)*(1-$K$10),0)</f>
        <v>59721</v>
      </c>
      <c r="K19" s="166">
        <f>ROUND(K102*Содержание!$H$8*(1+$F$10)*(1-$F$11)*(1-$K$10),0)</f>
        <v>61228</v>
      </c>
      <c r="L19" s="166">
        <f>ROUND(L102*Содержание!$H$8*(1+$F$10)*(1-$F$11)*(1-$K$10),0)</f>
        <v>68160</v>
      </c>
      <c r="M19" s="166">
        <f>ROUND(M102*Содержание!$H$8*(1+$F$10)*(1-$F$11)*(1-$K$10),0)</f>
        <v>76447</v>
      </c>
      <c r="N19" s="166">
        <f>ROUND(N102*Содержание!$H$8*(1+$F$10)*(1-$F$11)*(1-$K$10),0)</f>
        <v>85067</v>
      </c>
      <c r="O19" s="159"/>
    </row>
    <row r="20" spans="1:15">
      <c r="A20" s="159"/>
      <c r="B20" s="160">
        <v>2250</v>
      </c>
      <c r="C20" s="166">
        <f>ROUND(C103*Содержание!$H$8*(1+$F$10)*(1-$F$11)*(1-$K$10),0)</f>
        <v>57239</v>
      </c>
      <c r="D20" s="166">
        <f>ROUND(D103*Содержание!$H$8*(1+$F$10)*(1-$F$11)*(1-$K$10),0)</f>
        <v>58870</v>
      </c>
      <c r="E20" s="166">
        <f>ROUND(E103*Содержание!$H$8*(1+$F$10)*(1-$F$11)*(1-$K$10),0)</f>
        <v>65636</v>
      </c>
      <c r="F20" s="166">
        <f>ROUND(F103*Содержание!$H$8*(1+$F$10)*(1-$F$11)*(1-$K$10),0)</f>
        <v>73322</v>
      </c>
      <c r="G20" s="166">
        <f>ROUND(G103*Содержание!$H$8*(1+$F$10)*(1-$F$11)*(1-$K$10),0)</f>
        <v>81406</v>
      </c>
      <c r="H20" s="159"/>
      <c r="I20" s="160">
        <v>2250</v>
      </c>
      <c r="J20" s="166">
        <f>ROUND(J103*Содержание!$H$8*(1+$F$10)*(1-$F$11)*(1-$K$10),0)</f>
        <v>62963</v>
      </c>
      <c r="K20" s="166">
        <f>ROUND(K103*Содержание!$H$8*(1+$F$10)*(1-$F$11)*(1-$K$10),0)</f>
        <v>64757</v>
      </c>
      <c r="L20" s="166">
        <f>ROUND(L103*Содержание!$H$8*(1+$F$10)*(1-$F$11)*(1-$K$10),0)</f>
        <v>72199</v>
      </c>
      <c r="M20" s="166">
        <f>ROUND(M103*Содержание!$H$8*(1+$F$10)*(1-$F$11)*(1-$K$10),0)</f>
        <v>80654</v>
      </c>
      <c r="N20" s="166">
        <f>ROUND(N103*Содержание!$H$8*(1+$F$10)*(1-$F$11)*(1-$K$10),0)</f>
        <v>89546</v>
      </c>
      <c r="O20" s="159"/>
    </row>
    <row r="21" spans="1:15" ht="3.75" customHeight="1">
      <c r="B21" s="47"/>
      <c r="C21" s="48"/>
      <c r="D21" s="48"/>
      <c r="F21" s="130"/>
      <c r="G21" s="48"/>
      <c r="H21" s="159"/>
      <c r="I21" s="47"/>
      <c r="J21" s="48"/>
      <c r="K21" s="48"/>
      <c r="M21" s="48"/>
      <c r="N21" s="48"/>
      <c r="O21" s="159"/>
    </row>
    <row r="22" spans="1:15" ht="13.5" customHeight="1">
      <c r="A22" s="129" t="s">
        <v>508</v>
      </c>
      <c r="B22" s="47"/>
      <c r="C22" s="48"/>
      <c r="D22" s="48"/>
      <c r="E22" s="48"/>
      <c r="F22" s="48"/>
      <c r="G22" s="48"/>
      <c r="H22" s="159"/>
      <c r="I22" s="47"/>
      <c r="J22" s="48"/>
      <c r="K22" s="48"/>
      <c r="L22" s="48"/>
      <c r="M22" s="48"/>
      <c r="N22" s="48"/>
      <c r="O22" s="159"/>
    </row>
    <row r="23" spans="1:15" ht="11.25" customHeight="1">
      <c r="A23" s="129" t="s">
        <v>509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</row>
    <row r="24" spans="1:15">
      <c r="A24" s="536" t="s">
        <v>726</v>
      </c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</row>
    <row r="25" spans="1:15">
      <c r="A25" s="727" t="s">
        <v>719</v>
      </c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344"/>
    </row>
    <row r="26" spans="1:15">
      <c r="A26" s="184"/>
      <c r="B26" s="161" t="s">
        <v>413</v>
      </c>
      <c r="C26" s="184"/>
      <c r="D26" s="184"/>
      <c r="E26" s="184"/>
      <c r="F26" s="184"/>
      <c r="G26" s="184"/>
      <c r="H26" s="184"/>
      <c r="I26" s="161" t="s">
        <v>414</v>
      </c>
      <c r="J26" s="184"/>
      <c r="K26" s="184"/>
      <c r="L26" s="184"/>
      <c r="M26" s="184"/>
      <c r="N26" s="184"/>
      <c r="O26" s="184"/>
    </row>
    <row r="27" spans="1:15">
      <c r="A27" s="159"/>
      <c r="B27" s="160" t="s">
        <v>109</v>
      </c>
      <c r="C27" s="160">
        <v>875</v>
      </c>
      <c r="D27" s="160">
        <v>900</v>
      </c>
      <c r="E27" s="160">
        <v>1000</v>
      </c>
      <c r="F27" s="160">
        <v>1125</v>
      </c>
      <c r="G27" s="160">
        <v>1250</v>
      </c>
      <c r="H27" s="159"/>
      <c r="I27" s="160" t="s">
        <v>109</v>
      </c>
      <c r="J27" s="160">
        <v>875</v>
      </c>
      <c r="K27" s="160">
        <v>900</v>
      </c>
      <c r="L27" s="160">
        <v>1000</v>
      </c>
      <c r="M27" s="160">
        <v>1125</v>
      </c>
      <c r="N27" s="160">
        <v>1250</v>
      </c>
      <c r="O27" s="159"/>
    </row>
    <row r="28" spans="1:15">
      <c r="A28" s="159"/>
      <c r="B28" s="160">
        <v>1785</v>
      </c>
      <c r="C28" s="166">
        <f>ROUND(C107*Содержание!$H$8*(1+$F$10)*(1-$F$11)*(1-$K$10),0)</f>
        <v>47765</v>
      </c>
      <c r="D28" s="166">
        <f>ROUND(D107*Содержание!$H$8*(1+$F$10)*(1-$F$11)*(1-$K$10),0)</f>
        <v>49193</v>
      </c>
      <c r="E28" s="166">
        <f>ROUND(E107*Содержание!$H$8*(1+$F$10)*(1-$F$11)*(1-$K$10),0)</f>
        <v>55889</v>
      </c>
      <c r="F28" s="166">
        <f>ROUND(F107*Содержание!$H$8*(1+$F$10)*(1-$F$11)*(1-$K$10),0)</f>
        <v>61246</v>
      </c>
      <c r="G28" s="166">
        <f>ROUND(G107*Содержание!$H$8*(1+$F$10)*(1-$F$11)*(1-$K$10),0)</f>
        <v>69281</v>
      </c>
      <c r="H28" s="159"/>
      <c r="I28" s="160">
        <v>1785</v>
      </c>
      <c r="J28" s="166">
        <f>ROUND(J107*Содержание!$H$8*(1+$F$10)*(1-$F$11)*(1-$K$10),0)</f>
        <v>52586</v>
      </c>
      <c r="K28" s="166">
        <f>ROUND(K107*Содержание!$H$8*(1+$F$10)*(1-$F$11)*(1-$K$10),0)</f>
        <v>54104</v>
      </c>
      <c r="L28" s="166">
        <f>ROUND(L107*Содержание!$H$8*(1+$F$10)*(1-$F$11)*(1-$K$10),0)</f>
        <v>61514</v>
      </c>
      <c r="M28" s="166">
        <f>ROUND(M107*Содержание!$H$8*(1+$F$10)*(1-$F$11)*(1-$K$10),0)</f>
        <v>67406</v>
      </c>
      <c r="N28" s="166">
        <f>ROUND(N107*Содержание!$H$8*(1+$F$10)*(1-$F$11)*(1-$K$10),0)</f>
        <v>76245</v>
      </c>
      <c r="O28" s="159"/>
    </row>
    <row r="29" spans="1:15">
      <c r="A29" s="159"/>
      <c r="B29" s="160">
        <v>1810</v>
      </c>
      <c r="C29" s="166">
        <f>ROUND(C108*Содержание!$H$8*(1+$F$10)*(1-$F$11)*(1-$K$10),0)</f>
        <v>48390</v>
      </c>
      <c r="D29" s="166">
        <f>ROUND(D108*Содержание!$H$8*(1+$F$10)*(1-$F$11)*(1-$K$10),0)</f>
        <v>49818</v>
      </c>
      <c r="E29" s="166">
        <f>ROUND(E108*Содержание!$H$8*(1+$F$10)*(1-$F$11)*(1-$K$10),0)</f>
        <v>56336</v>
      </c>
      <c r="F29" s="166">
        <f>ROUND(F108*Содержание!$H$8*(1+$F$10)*(1-$F$11)*(1-$K$10),0)</f>
        <v>62050</v>
      </c>
      <c r="G29" s="166">
        <f>ROUND(G108*Содержание!$H$8*(1+$F$10)*(1-$F$11)*(1-$K$10),0)</f>
        <v>69996</v>
      </c>
      <c r="H29" s="159"/>
      <c r="I29" s="160">
        <v>1810</v>
      </c>
      <c r="J29" s="166">
        <f>ROUND(J108*Содержание!$H$8*(1+$F$10)*(1-$F$11)*(1-$K$10),0)</f>
        <v>53211</v>
      </c>
      <c r="K29" s="166">
        <f>ROUND(K108*Содержание!$H$8*(1+$F$10)*(1-$F$11)*(1-$K$10),0)</f>
        <v>54818</v>
      </c>
      <c r="L29" s="166">
        <f>ROUND(L108*Содержание!$H$8*(1+$F$10)*(1-$F$11)*(1-$K$10),0)</f>
        <v>61960</v>
      </c>
      <c r="M29" s="166">
        <f>ROUND(M108*Содержание!$H$8*(1+$F$10)*(1-$F$11)*(1-$K$10),0)</f>
        <v>68299</v>
      </c>
      <c r="N29" s="166">
        <f>ROUND(N108*Содержание!$H$8*(1+$F$10)*(1-$F$11)*(1-$K$10),0)</f>
        <v>76959</v>
      </c>
      <c r="O29" s="159"/>
    </row>
    <row r="30" spans="1:15">
      <c r="A30" s="159"/>
      <c r="B30" s="160">
        <v>1835</v>
      </c>
      <c r="C30" s="166">
        <f>ROUND(C109*Содержание!$H$8*(1+$F$10)*(1-$F$11)*(1-$K$10),0)</f>
        <v>49015</v>
      </c>
      <c r="D30" s="166">
        <f>ROUND(D109*Содержание!$H$8*(1+$F$10)*(1-$F$11)*(1-$K$10),0)</f>
        <v>50443</v>
      </c>
      <c r="E30" s="166">
        <f>ROUND(E109*Содержание!$H$8*(1+$F$10)*(1-$F$11)*(1-$K$10),0)</f>
        <v>56782</v>
      </c>
      <c r="F30" s="166">
        <f>ROUND(F109*Содержание!$H$8*(1+$F$10)*(1-$F$11)*(1-$K$10),0)</f>
        <v>62853</v>
      </c>
      <c r="G30" s="166">
        <f>ROUND(G109*Содержание!$H$8*(1+$F$10)*(1-$F$11)*(1-$K$10),0)</f>
        <v>70710</v>
      </c>
      <c r="H30" s="159"/>
      <c r="I30" s="160">
        <v>1835</v>
      </c>
      <c r="J30" s="166">
        <f>ROUND(J109*Содержание!$H$8*(1+$F$10)*(1-$F$11)*(1-$K$10),0)</f>
        <v>53925</v>
      </c>
      <c r="K30" s="166">
        <f>ROUND(K109*Содержание!$H$8*(1+$F$10)*(1-$F$11)*(1-$K$10),0)</f>
        <v>55532</v>
      </c>
      <c r="L30" s="166">
        <f>ROUND(L109*Содержание!$H$8*(1+$F$10)*(1-$F$11)*(1-$K$10),0)</f>
        <v>62496</v>
      </c>
      <c r="M30" s="166">
        <f>ROUND(M109*Содержание!$H$8*(1+$F$10)*(1-$F$11)*(1-$K$10),0)</f>
        <v>69103</v>
      </c>
      <c r="N30" s="166">
        <f>ROUND(N109*Содержание!$H$8*(1+$F$10)*(1-$F$11)*(1-$K$10),0)</f>
        <v>77763</v>
      </c>
      <c r="O30" s="159"/>
    </row>
    <row r="31" spans="1:15">
      <c r="A31" s="159"/>
      <c r="B31" s="160">
        <v>1860</v>
      </c>
      <c r="C31" s="166">
        <f>ROUND(C110*Содержание!$H$8*(1+$F$10)*(1-$F$11)*(1-$K$10),0)</f>
        <v>49640</v>
      </c>
      <c r="D31" s="166">
        <f>ROUND(D110*Содержание!$H$8*(1+$F$10)*(1-$F$11)*(1-$K$10),0)</f>
        <v>51068</v>
      </c>
      <c r="E31" s="166">
        <f>ROUND(E110*Содержание!$H$8*(1+$F$10)*(1-$F$11)*(1-$K$10),0)</f>
        <v>57228</v>
      </c>
      <c r="F31" s="166">
        <f>ROUND(F110*Содержание!$H$8*(1+$F$10)*(1-$F$11)*(1-$K$10),0)</f>
        <v>63657</v>
      </c>
      <c r="G31" s="166">
        <f>ROUND(G110*Содержание!$H$8*(1+$F$10)*(1-$F$11)*(1-$K$10),0)</f>
        <v>71424</v>
      </c>
      <c r="H31" s="159"/>
      <c r="I31" s="160">
        <v>1860</v>
      </c>
      <c r="J31" s="166">
        <f>ROUND(J110*Содержание!$H$8*(1+$F$10)*(1-$F$11)*(1-$K$10),0)</f>
        <v>54639</v>
      </c>
      <c r="K31" s="166">
        <f>ROUND(K110*Содержание!$H$8*(1+$F$10)*(1-$F$11)*(1-$K$10),0)</f>
        <v>56157</v>
      </c>
      <c r="L31" s="166">
        <f>ROUND(L110*Содержание!$H$8*(1+$F$10)*(1-$F$11)*(1-$K$10),0)</f>
        <v>62942</v>
      </c>
      <c r="M31" s="166">
        <f>ROUND(M110*Содержание!$H$8*(1+$F$10)*(1-$F$11)*(1-$K$10),0)</f>
        <v>69996</v>
      </c>
      <c r="N31" s="166">
        <f>ROUND(N110*Содержание!$H$8*(1+$F$10)*(1-$F$11)*(1-$K$10),0)</f>
        <v>78566</v>
      </c>
      <c r="O31" s="159"/>
    </row>
    <row r="32" spans="1:15">
      <c r="A32" s="159"/>
      <c r="B32" s="160">
        <v>1885</v>
      </c>
      <c r="C32" s="166">
        <f>ROUND(C111*Содержание!$H$8*(1+$F$10)*(1-$F$11)*(1-$K$10),0)</f>
        <v>50265</v>
      </c>
      <c r="D32" s="166">
        <f>ROUND(D111*Содержание!$H$8*(1+$F$10)*(1-$F$11)*(1-$K$10),0)</f>
        <v>51693</v>
      </c>
      <c r="E32" s="166">
        <f>ROUND(E111*Содержание!$H$8*(1+$F$10)*(1-$F$11)*(1-$K$10),0)</f>
        <v>57675</v>
      </c>
      <c r="F32" s="166">
        <f>ROUND(F111*Содержание!$H$8*(1+$F$10)*(1-$F$11)*(1-$K$10),0)</f>
        <v>64460</v>
      </c>
      <c r="G32" s="166">
        <f>ROUND(G111*Содержание!$H$8*(1+$F$10)*(1-$F$11)*(1-$K$10),0)</f>
        <v>72138</v>
      </c>
      <c r="H32" s="159"/>
      <c r="I32" s="160">
        <v>1885</v>
      </c>
      <c r="J32" s="166">
        <f>ROUND(J111*Содержание!$H$8*(1+$F$10)*(1-$F$11)*(1-$K$10),0)</f>
        <v>55264</v>
      </c>
      <c r="K32" s="166">
        <f>ROUND(K111*Содержание!$H$8*(1+$F$10)*(1-$F$11)*(1-$K$10),0)</f>
        <v>56871</v>
      </c>
      <c r="L32" s="166">
        <f>ROUND(L111*Содержание!$H$8*(1+$F$10)*(1-$F$11)*(1-$K$10),0)</f>
        <v>63478</v>
      </c>
      <c r="M32" s="166">
        <f>ROUND(M111*Содержание!$H$8*(1+$F$10)*(1-$F$11)*(1-$K$10),0)</f>
        <v>70888</v>
      </c>
      <c r="N32" s="166">
        <f>ROUND(N111*Содержание!$H$8*(1+$F$10)*(1-$F$11)*(1-$K$10),0)</f>
        <v>79370</v>
      </c>
      <c r="O32" s="159"/>
    </row>
    <row r="33" spans="1:15">
      <c r="A33" s="159"/>
      <c r="B33" s="160">
        <v>1910</v>
      </c>
      <c r="C33" s="166">
        <f>ROUND(C112*Содержание!$H$8*(1+$F$10)*(1-$F$11)*(1-$K$10),0)</f>
        <v>50711</v>
      </c>
      <c r="D33" s="166">
        <f>ROUND(D112*Содержание!$H$8*(1+$F$10)*(1-$F$11)*(1-$K$10),0)</f>
        <v>52140</v>
      </c>
      <c r="E33" s="166">
        <f>ROUND(E112*Содержание!$H$8*(1+$F$10)*(1-$F$11)*(1-$K$10),0)</f>
        <v>58300</v>
      </c>
      <c r="F33" s="166">
        <f>ROUND(F112*Содержание!$H$8*(1+$F$10)*(1-$F$11)*(1-$K$10),0)</f>
        <v>65085</v>
      </c>
      <c r="G33" s="166">
        <f>ROUND(G112*Содержание!$H$8*(1+$F$10)*(1-$F$11)*(1-$K$10),0)</f>
        <v>72674</v>
      </c>
      <c r="H33" s="159"/>
      <c r="I33" s="160">
        <v>1910</v>
      </c>
      <c r="J33" s="166">
        <f>ROUND(J112*Содержание!$H$8*(1+$F$10)*(1-$F$11)*(1-$K$10),0)</f>
        <v>55800</v>
      </c>
      <c r="K33" s="166">
        <f>ROUND(K112*Содержание!$H$8*(1+$F$10)*(1-$F$11)*(1-$K$10),0)</f>
        <v>57318</v>
      </c>
      <c r="L33" s="166">
        <f>ROUND(L112*Содержание!$H$8*(1+$F$10)*(1-$F$11)*(1-$K$10),0)</f>
        <v>64103</v>
      </c>
      <c r="M33" s="166">
        <f>ROUND(M112*Содержание!$H$8*(1+$F$10)*(1-$F$11)*(1-$K$10),0)</f>
        <v>71603</v>
      </c>
      <c r="N33" s="166">
        <f>ROUND(N112*Содержание!$H$8*(1+$F$10)*(1-$F$11)*(1-$K$10),0)</f>
        <v>79906</v>
      </c>
      <c r="O33" s="159"/>
    </row>
    <row r="34" spans="1:15">
      <c r="A34" s="159"/>
      <c r="B34" s="160">
        <v>1935</v>
      </c>
      <c r="C34" s="166">
        <f>ROUND(C113*Содержание!$H$8*(1+$F$10)*(1-$F$11)*(1-$K$10),0)</f>
        <v>51425</v>
      </c>
      <c r="D34" s="166">
        <f>ROUND(D113*Содержание!$H$8*(1+$F$10)*(1-$F$11)*(1-$K$10),0)</f>
        <v>52854</v>
      </c>
      <c r="E34" s="166">
        <f>ROUND(E113*Содержание!$H$8*(1+$F$10)*(1-$F$11)*(1-$K$10),0)</f>
        <v>58925</v>
      </c>
      <c r="F34" s="166">
        <f>ROUND(F113*Содержание!$H$8*(1+$F$10)*(1-$F$11)*(1-$K$10),0)</f>
        <v>66067</v>
      </c>
      <c r="G34" s="166">
        <f>ROUND(G113*Содержание!$H$8*(1+$F$10)*(1-$F$11)*(1-$K$10),0)</f>
        <v>73567</v>
      </c>
      <c r="H34" s="159"/>
      <c r="I34" s="160">
        <v>1935</v>
      </c>
      <c r="J34" s="166">
        <f>ROUND(J113*Содержание!$H$8*(1+$F$10)*(1-$F$11)*(1-$K$10),0)</f>
        <v>56604</v>
      </c>
      <c r="K34" s="166">
        <f>ROUND(K113*Содержание!$H$8*(1+$F$10)*(1-$F$11)*(1-$K$10),0)</f>
        <v>58121</v>
      </c>
      <c r="L34" s="166">
        <f>ROUND(L113*Содержание!$H$8*(1+$F$10)*(1-$F$11)*(1-$K$10),0)</f>
        <v>64817</v>
      </c>
      <c r="M34" s="166">
        <f>ROUND(M113*Содержание!$H$8*(1+$F$10)*(1-$F$11)*(1-$K$10),0)</f>
        <v>72674</v>
      </c>
      <c r="N34" s="166">
        <f>ROUND(N113*Содержание!$H$8*(1+$F$10)*(1-$F$11)*(1-$K$10),0)</f>
        <v>80888</v>
      </c>
      <c r="O34" s="159"/>
    </row>
    <row r="35" spans="1:15">
      <c r="A35" s="159"/>
      <c r="B35" s="160">
        <v>1960</v>
      </c>
      <c r="C35" s="166">
        <f>ROUND(C114*Содержание!$H$8*(1+$F$10)*(1-$F$11)*(1-$K$10),0)</f>
        <v>52140</v>
      </c>
      <c r="D35" s="166">
        <f>ROUND(D114*Содержание!$H$8*(1+$F$10)*(1-$F$11)*(1-$K$10),0)</f>
        <v>53568</v>
      </c>
      <c r="E35" s="166">
        <f>ROUND(E114*Содержание!$H$8*(1+$F$10)*(1-$F$11)*(1-$K$10),0)</f>
        <v>59550</v>
      </c>
      <c r="F35" s="166">
        <f>ROUND(F114*Содержание!$H$8*(1+$F$10)*(1-$F$11)*(1-$K$10),0)</f>
        <v>67049</v>
      </c>
      <c r="G35" s="166">
        <f>ROUND(G114*Содержание!$H$8*(1+$F$10)*(1-$F$11)*(1-$K$10),0)</f>
        <v>74460</v>
      </c>
      <c r="H35" s="159"/>
      <c r="I35" s="160">
        <v>1960</v>
      </c>
      <c r="J35" s="166">
        <f>ROUND(J114*Содержание!$H$8*(1+$F$10)*(1-$F$11)*(1-$K$10),0)</f>
        <v>57318</v>
      </c>
      <c r="K35" s="166">
        <f>ROUND(K114*Содержание!$H$8*(1+$F$10)*(1-$F$11)*(1-$K$10),0)</f>
        <v>58925</v>
      </c>
      <c r="L35" s="166">
        <f>ROUND(L114*Содержание!$H$8*(1+$F$10)*(1-$F$11)*(1-$K$10),0)</f>
        <v>65532</v>
      </c>
      <c r="M35" s="166">
        <f>ROUND(M114*Содержание!$H$8*(1+$F$10)*(1-$F$11)*(1-$K$10),0)</f>
        <v>73745</v>
      </c>
      <c r="N35" s="166">
        <f>ROUND(N114*Содержание!$H$8*(1+$F$10)*(1-$F$11)*(1-$K$10),0)</f>
        <v>81870</v>
      </c>
      <c r="O35" s="159"/>
    </row>
    <row r="36" spans="1:15">
      <c r="A36" s="159"/>
      <c r="B36" s="160">
        <v>1985</v>
      </c>
      <c r="C36" s="166">
        <f>ROUND(C115*Содержание!$H$8*(1+$F$10)*(1-$F$11)*(1-$K$10),0)</f>
        <v>52854</v>
      </c>
      <c r="D36" s="166">
        <f>ROUND(D115*Содержание!$H$8*(1+$F$10)*(1-$F$11)*(1-$K$10),0)</f>
        <v>54282</v>
      </c>
      <c r="E36" s="166">
        <f>ROUND(E115*Содержание!$H$8*(1+$F$10)*(1-$F$11)*(1-$K$10),0)</f>
        <v>60175</v>
      </c>
      <c r="F36" s="166">
        <f>ROUND(F115*Содержание!$H$8*(1+$F$10)*(1-$F$11)*(1-$K$10),0)</f>
        <v>68031</v>
      </c>
      <c r="G36" s="166">
        <f>ROUND(G115*Содержание!$H$8*(1+$F$10)*(1-$F$11)*(1-$K$10),0)</f>
        <v>75352</v>
      </c>
      <c r="H36" s="159"/>
      <c r="I36" s="160">
        <v>1985</v>
      </c>
      <c r="J36" s="166">
        <f>ROUND(J115*Содержание!$H$8*(1+$F$10)*(1-$F$11)*(1-$K$10),0)</f>
        <v>58121</v>
      </c>
      <c r="K36" s="166">
        <f>ROUND(K115*Содержание!$H$8*(1+$F$10)*(1-$F$11)*(1-$K$10),0)</f>
        <v>59728</v>
      </c>
      <c r="L36" s="166">
        <f>ROUND(L115*Содержание!$H$8*(1+$F$10)*(1-$F$11)*(1-$K$10),0)</f>
        <v>66156</v>
      </c>
      <c r="M36" s="166">
        <f>ROUND(M115*Содержание!$H$8*(1+$F$10)*(1-$F$11)*(1-$K$10),0)</f>
        <v>74817</v>
      </c>
      <c r="N36" s="166">
        <f>ROUND(N115*Содержание!$H$8*(1+$F$10)*(1-$F$11)*(1-$K$10),0)</f>
        <v>82852</v>
      </c>
      <c r="O36" s="159"/>
    </row>
    <row r="37" spans="1:15">
      <c r="A37" s="159"/>
      <c r="B37" s="160">
        <v>2010</v>
      </c>
      <c r="C37" s="166">
        <f>ROUND(C116*Содержание!$H$8*(1+$F$10)*(1-$F$11)*(1-$K$10),0)</f>
        <v>53657</v>
      </c>
      <c r="D37" s="166">
        <f>ROUND(D116*Содержание!$H$8*(1+$F$10)*(1-$F$11)*(1-$K$10),0)</f>
        <v>55086</v>
      </c>
      <c r="E37" s="166">
        <f>ROUND(E116*Содержание!$H$8*(1+$F$10)*(1-$F$11)*(1-$K$10),0)</f>
        <v>60710</v>
      </c>
      <c r="F37" s="166">
        <f>ROUND(F116*Содержание!$H$8*(1+$F$10)*(1-$F$11)*(1-$K$10),0)</f>
        <v>68924</v>
      </c>
      <c r="G37" s="166">
        <f>ROUND(G116*Содержание!$H$8*(1+$F$10)*(1-$F$11)*(1-$K$10),0)</f>
        <v>76067</v>
      </c>
      <c r="H37" s="159"/>
      <c r="I37" s="160">
        <v>2010</v>
      </c>
      <c r="J37" s="166">
        <f>ROUND(J116*Содержание!$H$8*(1+$F$10)*(1-$F$11)*(1-$K$10),0)</f>
        <v>59014</v>
      </c>
      <c r="K37" s="166">
        <f>ROUND(K116*Содержание!$H$8*(1+$F$10)*(1-$F$11)*(1-$K$10),0)</f>
        <v>60621</v>
      </c>
      <c r="L37" s="166">
        <f>ROUND(L116*Содержание!$H$8*(1+$F$10)*(1-$F$11)*(1-$K$10),0)</f>
        <v>66781</v>
      </c>
      <c r="M37" s="166">
        <f>ROUND(M116*Содержание!$H$8*(1+$F$10)*(1-$F$11)*(1-$K$10),0)</f>
        <v>75799</v>
      </c>
      <c r="N37" s="166">
        <f>ROUND(N116*Содержание!$H$8*(1+$F$10)*(1-$F$11)*(1-$K$10),0)</f>
        <v>83655</v>
      </c>
      <c r="O37" s="159"/>
    </row>
    <row r="38" spans="1:15">
      <c r="A38" s="159"/>
      <c r="B38" s="160">
        <v>2035</v>
      </c>
      <c r="C38" s="166">
        <f>ROUND(C117*Содержание!$H$8*(1+$F$10)*(1-$F$11)*(1-$K$10),0)</f>
        <v>54282</v>
      </c>
      <c r="D38" s="166">
        <f>ROUND(D117*Содержание!$H$8*(1+$F$10)*(1-$F$11)*(1-$K$10),0)</f>
        <v>55711</v>
      </c>
      <c r="E38" s="166">
        <f>ROUND(E117*Содержание!$H$8*(1+$F$10)*(1-$F$11)*(1-$K$10),0)</f>
        <v>61603</v>
      </c>
      <c r="F38" s="166">
        <f>ROUND(F117*Содержание!$H$8*(1+$F$10)*(1-$F$11)*(1-$K$10),0)</f>
        <v>69728</v>
      </c>
      <c r="G38" s="166">
        <f>ROUND(G117*Содержание!$H$8*(1+$F$10)*(1-$F$11)*(1-$K$10),0)</f>
        <v>77049</v>
      </c>
      <c r="H38" s="159"/>
      <c r="I38" s="160">
        <v>2035</v>
      </c>
      <c r="J38" s="166">
        <f>ROUND(J117*Содержание!$H$8*(1+$F$10)*(1-$F$11)*(1-$K$10),0)</f>
        <v>59728</v>
      </c>
      <c r="K38" s="166">
        <f>ROUND(K117*Содержание!$H$8*(1+$F$10)*(1-$F$11)*(1-$K$10),0)</f>
        <v>61246</v>
      </c>
      <c r="L38" s="166">
        <f>ROUND(L117*Содержание!$H$8*(1+$F$10)*(1-$F$11)*(1-$K$10),0)</f>
        <v>67764</v>
      </c>
      <c r="M38" s="166">
        <f>ROUND(M117*Содержание!$H$8*(1+$F$10)*(1-$F$11)*(1-$K$10),0)</f>
        <v>76692</v>
      </c>
      <c r="N38" s="166">
        <f>ROUND(N117*Содержание!$H$8*(1+$F$10)*(1-$F$11)*(1-$K$10),0)</f>
        <v>84727</v>
      </c>
      <c r="O38" s="159"/>
    </row>
    <row r="39" spans="1:15">
      <c r="A39" s="159"/>
      <c r="B39" s="160">
        <v>2060</v>
      </c>
      <c r="C39" s="166">
        <f>ROUND(C118*Содержание!$H$8*(1+$F$10)*(1-$F$11)*(1-$K$10),0)</f>
        <v>54907</v>
      </c>
      <c r="D39" s="166">
        <f>ROUND(D118*Содержание!$H$8*(1+$F$10)*(1-$F$11)*(1-$K$10),0)</f>
        <v>56336</v>
      </c>
      <c r="E39" s="166">
        <f>ROUND(E118*Содержание!$H$8*(1+$F$10)*(1-$F$11)*(1-$K$10),0)</f>
        <v>62496</v>
      </c>
      <c r="F39" s="166">
        <f>ROUND(F118*Содержание!$H$8*(1+$F$10)*(1-$F$11)*(1-$K$10),0)</f>
        <v>70531</v>
      </c>
      <c r="G39" s="166">
        <f>ROUND(G118*Содержание!$H$8*(1+$F$10)*(1-$F$11)*(1-$K$10),0)</f>
        <v>78031</v>
      </c>
      <c r="H39" s="159"/>
      <c r="I39" s="160">
        <v>2060</v>
      </c>
      <c r="J39" s="166">
        <f>ROUND(J118*Содержание!$H$8*(1+$F$10)*(1-$F$11)*(1-$K$10),0)</f>
        <v>60443</v>
      </c>
      <c r="K39" s="166">
        <f>ROUND(K118*Содержание!$H$8*(1+$F$10)*(1-$F$11)*(1-$K$10),0)</f>
        <v>61960</v>
      </c>
      <c r="L39" s="166">
        <f>ROUND(L118*Содержание!$H$8*(1+$F$10)*(1-$F$11)*(1-$K$10),0)</f>
        <v>68746</v>
      </c>
      <c r="M39" s="166">
        <f>ROUND(M118*Содержание!$H$8*(1+$F$10)*(1-$F$11)*(1-$K$10),0)</f>
        <v>77584</v>
      </c>
      <c r="N39" s="166">
        <f>ROUND(N118*Содержание!$H$8*(1+$F$10)*(1-$F$11)*(1-$K$10),0)</f>
        <v>85798</v>
      </c>
      <c r="O39" s="159"/>
    </row>
    <row r="40" spans="1:15">
      <c r="A40" s="159"/>
      <c r="B40" s="160">
        <v>2085</v>
      </c>
      <c r="C40" s="166">
        <f>ROUND(C119*Содержание!$H$8*(1+$F$10)*(1-$F$11)*(1-$K$10),0)</f>
        <v>55532</v>
      </c>
      <c r="D40" s="166">
        <f>ROUND(D119*Содержание!$H$8*(1+$F$10)*(1-$F$11)*(1-$K$10),0)</f>
        <v>56961</v>
      </c>
      <c r="E40" s="166">
        <f>ROUND(E119*Содержание!$H$8*(1+$F$10)*(1-$F$11)*(1-$K$10),0)</f>
        <v>63389</v>
      </c>
      <c r="F40" s="166">
        <f>ROUND(F119*Содержание!$H$8*(1+$F$10)*(1-$F$11)*(1-$K$10),0)</f>
        <v>71335</v>
      </c>
      <c r="G40" s="166">
        <f>ROUND(G119*Содержание!$H$8*(1+$F$10)*(1-$F$11)*(1-$K$10),0)</f>
        <v>79013</v>
      </c>
      <c r="H40" s="159"/>
      <c r="I40" s="160">
        <v>2085</v>
      </c>
      <c r="J40" s="166">
        <f>ROUND(J119*Содержание!$H$8*(1+$F$10)*(1-$F$11)*(1-$K$10),0)</f>
        <v>61068</v>
      </c>
      <c r="K40" s="166">
        <f>ROUND(K119*Содержание!$H$8*(1+$F$10)*(1-$F$11)*(1-$K$10),0)</f>
        <v>62675</v>
      </c>
      <c r="L40" s="166">
        <f>ROUND(L119*Содержание!$H$8*(1+$F$10)*(1-$F$11)*(1-$K$10),0)</f>
        <v>69728</v>
      </c>
      <c r="M40" s="166">
        <f>ROUND(M119*Содержание!$H$8*(1+$F$10)*(1-$F$11)*(1-$K$10),0)</f>
        <v>78477</v>
      </c>
      <c r="N40" s="166">
        <f>ROUND(N119*Содержание!$H$8*(1+$F$10)*(1-$F$11)*(1-$K$10),0)</f>
        <v>86959</v>
      </c>
      <c r="O40" s="159"/>
    </row>
    <row r="41" spans="1:15">
      <c r="A41" s="159"/>
      <c r="B41" s="160">
        <v>2110</v>
      </c>
      <c r="C41" s="166">
        <f>ROUND(C120*Содержание!$H$8*(1+$F$10)*(1-$F$11)*(1-$K$10),0)</f>
        <v>56157</v>
      </c>
      <c r="D41" s="166">
        <f>ROUND(D120*Содержание!$H$8*(1+$F$10)*(1-$F$11)*(1-$K$10),0)</f>
        <v>57586</v>
      </c>
      <c r="E41" s="166">
        <f>ROUND(E120*Содержание!$H$8*(1+$F$10)*(1-$F$11)*(1-$K$10),0)</f>
        <v>64282</v>
      </c>
      <c r="F41" s="166">
        <f>ROUND(F120*Содержание!$H$8*(1+$F$10)*(1-$F$11)*(1-$K$10),0)</f>
        <v>72138</v>
      </c>
      <c r="G41" s="166">
        <f>ROUND(G120*Содержание!$H$8*(1+$F$10)*(1-$F$11)*(1-$K$10),0)</f>
        <v>79995</v>
      </c>
      <c r="H41" s="159"/>
      <c r="I41" s="160">
        <v>2110</v>
      </c>
      <c r="J41" s="166">
        <f>ROUND(J120*Содержание!$H$8*(1+$F$10)*(1-$F$11)*(1-$K$10),0)</f>
        <v>61782</v>
      </c>
      <c r="K41" s="166">
        <f>ROUND(K120*Содержание!$H$8*(1+$F$10)*(1-$F$11)*(1-$K$10),0)</f>
        <v>63389</v>
      </c>
      <c r="L41" s="166">
        <f>ROUND(L120*Содержание!$H$8*(1+$F$10)*(1-$F$11)*(1-$K$10),0)</f>
        <v>70710</v>
      </c>
      <c r="M41" s="166">
        <f>ROUND(M120*Содержание!$H$8*(1+$F$10)*(1-$F$11)*(1-$K$10),0)</f>
        <v>79370</v>
      </c>
      <c r="N41" s="166">
        <f>ROUND(N120*Содержание!$H$8*(1+$F$10)*(1-$F$11)*(1-$K$10),0)</f>
        <v>88030</v>
      </c>
      <c r="O41" s="159"/>
    </row>
    <row r="42" spans="1:15">
      <c r="A42" s="159"/>
      <c r="B42" s="160">
        <v>2135</v>
      </c>
      <c r="C42" s="166">
        <f>ROUND(C121*Содержание!$H$8*(1+$F$10)*(1-$F$11)*(1-$K$10),0)</f>
        <v>56961</v>
      </c>
      <c r="D42" s="166">
        <f>ROUND(D121*Содержание!$H$8*(1+$F$10)*(1-$F$11)*(1-$K$10),0)</f>
        <v>58389</v>
      </c>
      <c r="E42" s="166">
        <f>ROUND(E121*Содержание!$H$8*(1+$F$10)*(1-$F$11)*(1-$K$10),0)</f>
        <v>65085</v>
      </c>
      <c r="F42" s="166">
        <f>ROUND(F121*Содержание!$H$8*(1+$F$10)*(1-$F$11)*(1-$K$10),0)</f>
        <v>72942</v>
      </c>
      <c r="G42" s="166">
        <f>ROUND(G121*Содержание!$H$8*(1+$F$10)*(1-$F$11)*(1-$K$10),0)</f>
        <v>81156</v>
      </c>
      <c r="H42" s="159"/>
      <c r="I42" s="160">
        <v>2135</v>
      </c>
      <c r="J42" s="166">
        <f>ROUND(J121*Содержание!$H$8*(1+$F$10)*(1-$F$11)*(1-$K$10),0)</f>
        <v>62675</v>
      </c>
      <c r="K42" s="166">
        <f>ROUND(K121*Содержание!$H$8*(1+$F$10)*(1-$F$11)*(1-$K$10),0)</f>
        <v>64192</v>
      </c>
      <c r="L42" s="166">
        <f>ROUND(L121*Содержание!$H$8*(1+$F$10)*(1-$F$11)*(1-$K$10),0)</f>
        <v>71603</v>
      </c>
      <c r="M42" s="166">
        <f>ROUND(M121*Содержание!$H$8*(1+$F$10)*(1-$F$11)*(1-$K$10),0)</f>
        <v>80263</v>
      </c>
      <c r="N42" s="166">
        <f>ROUND(N121*Содержание!$H$8*(1+$F$10)*(1-$F$11)*(1-$K$10),0)</f>
        <v>89280</v>
      </c>
      <c r="O42" s="159"/>
    </row>
    <row r="43" spans="1:15">
      <c r="A43" s="159"/>
      <c r="B43" s="160">
        <v>2160</v>
      </c>
      <c r="C43" s="166">
        <f>ROUND(C122*Содержание!$H$8*(1+$F$10)*(1-$F$11)*(1-$K$10),0)</f>
        <v>57764</v>
      </c>
      <c r="D43" s="166">
        <f>ROUND(D122*Содержание!$H$8*(1+$F$10)*(1-$F$11)*(1-$K$10),0)</f>
        <v>59282</v>
      </c>
      <c r="E43" s="166">
        <f>ROUND(E122*Содержание!$H$8*(1+$F$10)*(1-$F$11)*(1-$K$10),0)</f>
        <v>66067</v>
      </c>
      <c r="F43" s="166">
        <f>ROUND(F122*Содержание!$H$8*(1+$F$10)*(1-$F$11)*(1-$K$10),0)</f>
        <v>73924</v>
      </c>
      <c r="G43" s="166">
        <f>ROUND(G122*Содержание!$H$8*(1+$F$10)*(1-$F$11)*(1-$K$10),0)</f>
        <v>82227</v>
      </c>
      <c r="H43" s="159"/>
      <c r="I43" s="160">
        <v>2160</v>
      </c>
      <c r="J43" s="166">
        <f>ROUND(J122*Содержание!$H$8*(1+$F$10)*(1-$F$11)*(1-$K$10),0)</f>
        <v>63567</v>
      </c>
      <c r="K43" s="166">
        <f>ROUND(K122*Содержание!$H$8*(1+$F$10)*(1-$F$11)*(1-$K$10),0)</f>
        <v>65174</v>
      </c>
      <c r="L43" s="166">
        <f>ROUND(L122*Содержание!$H$8*(1+$F$10)*(1-$F$11)*(1-$K$10),0)</f>
        <v>72674</v>
      </c>
      <c r="M43" s="166">
        <f>ROUND(M122*Содержание!$H$8*(1+$F$10)*(1-$F$11)*(1-$K$10),0)</f>
        <v>81334</v>
      </c>
      <c r="N43" s="166">
        <f>ROUND(N122*Содержание!$H$8*(1+$F$10)*(1-$F$11)*(1-$K$10),0)</f>
        <v>90441</v>
      </c>
      <c r="O43" s="159"/>
    </row>
    <row r="44" spans="1:15">
      <c r="A44" s="159"/>
      <c r="B44" s="160">
        <v>2185</v>
      </c>
      <c r="C44" s="166">
        <f>ROUND(C123*Содержание!$H$8*(1+$F$10)*(1-$F$11)*(1-$K$10),0)</f>
        <v>58568</v>
      </c>
      <c r="D44" s="166">
        <f>ROUND(D123*Содержание!$H$8*(1+$F$10)*(1-$F$11)*(1-$K$10),0)</f>
        <v>60175</v>
      </c>
      <c r="E44" s="166">
        <f>ROUND(E123*Содержание!$H$8*(1+$F$10)*(1-$F$11)*(1-$K$10),0)</f>
        <v>67049</v>
      </c>
      <c r="F44" s="166">
        <f>ROUND(F123*Содержание!$H$8*(1+$F$10)*(1-$F$11)*(1-$K$10),0)</f>
        <v>74906</v>
      </c>
      <c r="G44" s="166">
        <f>ROUND(G123*Содержание!$H$8*(1+$F$10)*(1-$F$11)*(1-$K$10),0)</f>
        <v>83298</v>
      </c>
      <c r="H44" s="159"/>
      <c r="I44" s="160">
        <v>2185</v>
      </c>
      <c r="J44" s="166">
        <f>ROUND(J123*Содержание!$H$8*(1+$F$10)*(1-$F$11)*(1-$K$10),0)</f>
        <v>64460</v>
      </c>
      <c r="K44" s="166">
        <f>ROUND(K123*Содержание!$H$8*(1+$F$10)*(1-$F$11)*(1-$K$10),0)</f>
        <v>66156</v>
      </c>
      <c r="L44" s="166">
        <f>ROUND(L123*Содержание!$H$8*(1+$F$10)*(1-$F$11)*(1-$K$10),0)</f>
        <v>73745</v>
      </c>
      <c r="M44" s="166">
        <f>ROUND(M123*Содержание!$H$8*(1+$F$10)*(1-$F$11)*(1-$K$10),0)</f>
        <v>82405</v>
      </c>
      <c r="N44" s="166">
        <f>ROUND(N123*Содержание!$H$8*(1+$F$10)*(1-$F$11)*(1-$K$10),0)</f>
        <v>91601</v>
      </c>
      <c r="O44" s="159"/>
    </row>
    <row r="45" spans="1:15">
      <c r="A45" s="159"/>
      <c r="B45" s="160">
        <v>2210</v>
      </c>
      <c r="C45" s="166">
        <f>ROUND(C124*Содержание!$H$8*(1+$F$10)*(1-$F$11)*(1-$K$10),0)</f>
        <v>59371</v>
      </c>
      <c r="D45" s="166">
        <f>ROUND(D124*Содержание!$H$8*(1+$F$10)*(1-$F$11)*(1-$K$10),0)</f>
        <v>61068</v>
      </c>
      <c r="E45" s="166">
        <f>ROUND(E124*Содержание!$H$8*(1+$F$10)*(1-$F$11)*(1-$K$10),0)</f>
        <v>68031</v>
      </c>
      <c r="F45" s="166">
        <f>ROUND(F124*Содержание!$H$8*(1+$F$10)*(1-$F$11)*(1-$K$10),0)</f>
        <v>75888</v>
      </c>
      <c r="G45" s="166">
        <f>ROUND(G124*Содержание!$H$8*(1+$F$10)*(1-$F$11)*(1-$K$10),0)</f>
        <v>84370</v>
      </c>
      <c r="H45" s="159"/>
      <c r="I45" s="160">
        <v>2210</v>
      </c>
      <c r="J45" s="166">
        <f>ROUND(J124*Содержание!$H$8*(1+$F$10)*(1-$F$11)*(1-$K$10),0)</f>
        <v>65353</v>
      </c>
      <c r="K45" s="166">
        <f>ROUND(K124*Содержание!$H$8*(1+$F$10)*(1-$F$11)*(1-$K$10),0)</f>
        <v>67139</v>
      </c>
      <c r="L45" s="166">
        <f>ROUND(L124*Содержание!$H$8*(1+$F$10)*(1-$F$11)*(1-$K$10),0)</f>
        <v>74817</v>
      </c>
      <c r="M45" s="166">
        <f>ROUND(M124*Содержание!$H$8*(1+$F$10)*(1-$F$11)*(1-$K$10),0)</f>
        <v>83477</v>
      </c>
      <c r="N45" s="166">
        <f>ROUND(N124*Содержание!$H$8*(1+$F$10)*(1-$F$11)*(1-$K$10),0)</f>
        <v>92851</v>
      </c>
      <c r="O45" s="159"/>
    </row>
    <row r="46" spans="1:15">
      <c r="A46" s="159"/>
      <c r="B46" s="160">
        <v>2235</v>
      </c>
      <c r="C46" s="166">
        <f>ROUND(C125*Содержание!$H$8*(1+$F$10)*(1-$F$11)*(1-$K$10),0)</f>
        <v>60085</v>
      </c>
      <c r="D46" s="166">
        <f>ROUND(D125*Содержание!$H$8*(1+$F$10)*(1-$F$11)*(1-$K$10),0)</f>
        <v>61782</v>
      </c>
      <c r="E46" s="166">
        <f>ROUND(E125*Содержание!$H$8*(1+$F$10)*(1-$F$11)*(1-$K$10),0)</f>
        <v>68924</v>
      </c>
      <c r="F46" s="166">
        <f>ROUND(F125*Содержание!$H$8*(1+$F$10)*(1-$F$11)*(1-$K$10),0)</f>
        <v>76959</v>
      </c>
      <c r="G46" s="166">
        <f>ROUND(G125*Содержание!$H$8*(1+$F$10)*(1-$F$11)*(1-$K$10),0)</f>
        <v>85530</v>
      </c>
      <c r="H46" s="159"/>
      <c r="I46" s="160">
        <v>2235</v>
      </c>
      <c r="J46" s="166">
        <f>ROUND(J125*Содержание!$H$8*(1+$F$10)*(1-$F$11)*(1-$K$10),0)</f>
        <v>66067</v>
      </c>
      <c r="K46" s="166">
        <f>ROUND(K125*Содержание!$H$8*(1+$F$10)*(1-$F$11)*(1-$K$10),0)</f>
        <v>67942</v>
      </c>
      <c r="L46" s="166">
        <f>ROUND(L125*Содержание!$H$8*(1+$F$10)*(1-$F$11)*(1-$K$10),0)</f>
        <v>75799</v>
      </c>
      <c r="M46" s="166">
        <f>ROUND(M125*Содержание!$H$8*(1+$F$10)*(1-$F$11)*(1-$K$10),0)</f>
        <v>84637</v>
      </c>
      <c r="N46" s="166">
        <f>ROUND(N125*Содержание!$H$8*(1+$F$10)*(1-$F$11)*(1-$K$10),0)</f>
        <v>94101</v>
      </c>
      <c r="O46" s="159"/>
    </row>
    <row r="47" spans="1:15" ht="12" customHeight="1">
      <c r="A47" s="159"/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59"/>
    </row>
    <row r="48" spans="1:15">
      <c r="A48" s="727" t="s">
        <v>720</v>
      </c>
      <c r="B48" s="727"/>
      <c r="C48" s="727"/>
      <c r="D48" s="727"/>
      <c r="E48" s="727"/>
      <c r="F48" s="727"/>
      <c r="G48" s="727"/>
      <c r="H48" s="727"/>
      <c r="I48" s="727"/>
      <c r="J48" s="727"/>
      <c r="K48" s="727"/>
      <c r="L48" s="727"/>
      <c r="M48" s="727"/>
      <c r="N48" s="727"/>
      <c r="O48" s="344"/>
    </row>
    <row r="49" spans="1:15">
      <c r="A49" s="159"/>
      <c r="B49" s="161" t="s">
        <v>413</v>
      </c>
      <c r="C49" s="184"/>
      <c r="D49" s="184"/>
      <c r="E49" s="184"/>
      <c r="F49" s="184"/>
      <c r="G49" s="184"/>
      <c r="H49" s="184"/>
      <c r="I49" s="161" t="s">
        <v>414</v>
      </c>
      <c r="J49" s="184"/>
      <c r="K49" s="184"/>
      <c r="L49" s="184"/>
      <c r="M49" s="184"/>
      <c r="N49" s="184"/>
      <c r="O49" s="200"/>
    </row>
    <row r="50" spans="1:15">
      <c r="A50" s="159"/>
      <c r="B50" s="160" t="s">
        <v>109</v>
      </c>
      <c r="C50" s="160">
        <v>875</v>
      </c>
      <c r="D50" s="160">
        <v>900</v>
      </c>
      <c r="E50" s="160">
        <v>1000</v>
      </c>
      <c r="F50" s="160">
        <v>1125</v>
      </c>
      <c r="G50" s="160">
        <v>1250</v>
      </c>
      <c r="H50" s="159"/>
      <c r="I50" s="160" t="s">
        <v>109</v>
      </c>
      <c r="J50" s="160">
        <v>875</v>
      </c>
      <c r="K50" s="160">
        <v>900</v>
      </c>
      <c r="L50" s="160">
        <v>1000</v>
      </c>
      <c r="M50" s="160">
        <v>1125</v>
      </c>
      <c r="N50" s="160">
        <v>1250</v>
      </c>
      <c r="O50" s="200"/>
    </row>
    <row r="51" spans="1:15">
      <c r="A51" s="159"/>
      <c r="B51" s="160">
        <v>1765</v>
      </c>
      <c r="C51" s="166">
        <f>ROUND(C129*Содержание!$H$8*(1+$F$10)*(1-$F$11)*(1-$K$10),0)</f>
        <v>47140</v>
      </c>
      <c r="D51" s="166">
        <f>ROUND(D129*Содержание!$H$8*(1+$F$10)*(1-$F$11)*(1-$K$10),0)</f>
        <v>48568</v>
      </c>
      <c r="E51" s="166">
        <f>ROUND(E129*Содержание!$H$8*(1+$F$10)*(1-$F$11)*(1-$K$10),0)</f>
        <v>55443</v>
      </c>
      <c r="F51" s="166">
        <f>ROUND(F129*Содержание!$H$8*(1+$F$10)*(1-$F$11)*(1-$K$10),0)</f>
        <v>60443</v>
      </c>
      <c r="G51" s="166">
        <f>ROUND(G129*Содержание!$H$8*(1+$F$10)*(1-$F$11)*(1-$K$10),0)</f>
        <v>68567</v>
      </c>
      <c r="H51" s="159"/>
      <c r="I51" s="160">
        <v>1765</v>
      </c>
      <c r="J51" s="166">
        <f>ROUND(J129*Содержание!$H$8*(1+$F$10)*(1-$F$11)*(1-$K$10),0)</f>
        <v>51782</v>
      </c>
      <c r="K51" s="166">
        <f>ROUND(K129*Содержание!$H$8*(1+$F$10)*(1-$F$11)*(1-$K$10),0)</f>
        <v>53389</v>
      </c>
      <c r="L51" s="166">
        <f>ROUND(L129*Содержание!$H$8*(1+$F$10)*(1-$F$11)*(1-$K$10),0)</f>
        <v>60889</v>
      </c>
      <c r="M51" s="166">
        <f>ROUND(M129*Содержание!$H$8*(1+$F$10)*(1-$F$11)*(1-$K$10),0)</f>
        <v>66692</v>
      </c>
      <c r="N51" s="166">
        <f>ROUND(N129*Содержание!$H$8*(1+$F$10)*(1-$F$11)*(1-$K$10),0)</f>
        <v>75352</v>
      </c>
      <c r="O51" s="200"/>
    </row>
    <row r="52" spans="1:15">
      <c r="A52" s="159"/>
      <c r="B52" s="160">
        <v>1790</v>
      </c>
      <c r="C52" s="166">
        <f>ROUND(C130*Содержание!$H$8*(1+$F$10)*(1-$F$11)*(1-$K$10),0)</f>
        <v>47765</v>
      </c>
      <c r="D52" s="166">
        <f>ROUND(D130*Содержание!$H$8*(1+$F$10)*(1-$F$11)*(1-$K$10),0)</f>
        <v>49193</v>
      </c>
      <c r="E52" s="166">
        <f>ROUND(E130*Содержание!$H$8*(1+$F$10)*(1-$F$11)*(1-$K$10),0)</f>
        <v>55889</v>
      </c>
      <c r="F52" s="166">
        <f>ROUND(F130*Содержание!$H$8*(1+$F$10)*(1-$F$11)*(1-$K$10),0)</f>
        <v>61246</v>
      </c>
      <c r="G52" s="166">
        <f>ROUND(G130*Содержание!$H$8*(1+$F$10)*(1-$F$11)*(1-$K$10),0)</f>
        <v>69281</v>
      </c>
      <c r="H52" s="159"/>
      <c r="I52" s="160">
        <v>1790</v>
      </c>
      <c r="J52" s="166">
        <f>ROUND(J130*Содержание!$H$8*(1+$F$10)*(1-$F$11)*(1-$K$10),0)</f>
        <v>52497</v>
      </c>
      <c r="K52" s="166">
        <f>ROUND(K130*Содержание!$H$8*(1+$F$10)*(1-$F$11)*(1-$K$10),0)</f>
        <v>54104</v>
      </c>
      <c r="L52" s="166">
        <f>ROUND(L130*Содержание!$H$8*(1+$F$10)*(1-$F$11)*(1-$K$10),0)</f>
        <v>61425</v>
      </c>
      <c r="M52" s="166">
        <f>ROUND(M130*Содержание!$H$8*(1+$F$10)*(1-$F$11)*(1-$K$10),0)</f>
        <v>67496</v>
      </c>
      <c r="N52" s="166">
        <f>ROUND(N130*Содержание!$H$8*(1+$F$10)*(1-$F$11)*(1-$K$10),0)</f>
        <v>76156</v>
      </c>
      <c r="O52" s="200"/>
    </row>
    <row r="53" spans="1:15">
      <c r="A53" s="159"/>
      <c r="B53" s="160">
        <v>1815</v>
      </c>
      <c r="C53" s="166">
        <f>ROUND(C131*Содержание!$H$8*(1+$F$10)*(1-$F$11)*(1-$K$10),0)</f>
        <v>48390</v>
      </c>
      <c r="D53" s="166">
        <f>ROUND(D131*Содержание!$H$8*(1+$F$10)*(1-$F$11)*(1-$K$10),0)</f>
        <v>49818</v>
      </c>
      <c r="E53" s="166">
        <f>ROUND(E131*Содержание!$H$8*(1+$F$10)*(1-$F$11)*(1-$K$10),0)</f>
        <v>56336</v>
      </c>
      <c r="F53" s="166">
        <f>ROUND(F131*Содержание!$H$8*(1+$F$10)*(1-$F$11)*(1-$K$10),0)</f>
        <v>62050</v>
      </c>
      <c r="G53" s="166">
        <f>ROUND(G131*Содержание!$H$8*(1+$F$10)*(1-$F$11)*(1-$K$10),0)</f>
        <v>69996</v>
      </c>
      <c r="H53" s="159"/>
      <c r="I53" s="160">
        <v>1815</v>
      </c>
      <c r="J53" s="166">
        <f>ROUND(J131*Содержание!$H$8*(1+$F$10)*(1-$F$11)*(1-$K$10),0)</f>
        <v>53211</v>
      </c>
      <c r="K53" s="166">
        <f>ROUND(K131*Содержание!$H$8*(1+$F$10)*(1-$F$11)*(1-$K$10),0)</f>
        <v>54818</v>
      </c>
      <c r="L53" s="166">
        <f>ROUND(L131*Содержание!$H$8*(1+$F$10)*(1-$F$11)*(1-$K$10),0)</f>
        <v>61960</v>
      </c>
      <c r="M53" s="166">
        <f>ROUND(M131*Содержание!$H$8*(1+$F$10)*(1-$F$11)*(1-$K$10),0)</f>
        <v>68299</v>
      </c>
      <c r="N53" s="166">
        <f>ROUND(N131*Содержание!$H$8*(1+$F$10)*(1-$F$11)*(1-$K$10),0)</f>
        <v>76959</v>
      </c>
      <c r="O53" s="200"/>
    </row>
    <row r="54" spans="1:15">
      <c r="A54" s="159"/>
      <c r="B54" s="160">
        <v>1840</v>
      </c>
      <c r="C54" s="166">
        <f>ROUND(C132*Содержание!$H$8*(1+$F$10)*(1-$F$11)*(1-$K$10),0)</f>
        <v>49015</v>
      </c>
      <c r="D54" s="166">
        <f>ROUND(D132*Содержание!$H$8*(1+$F$10)*(1-$F$11)*(1-$K$10),0)</f>
        <v>50443</v>
      </c>
      <c r="E54" s="166">
        <f>ROUND(E132*Содержание!$H$8*(1+$F$10)*(1-$F$11)*(1-$K$10),0)</f>
        <v>56782</v>
      </c>
      <c r="F54" s="166">
        <f>ROUND(F132*Содержание!$H$8*(1+$F$10)*(1-$F$11)*(1-$K$10),0)</f>
        <v>62853</v>
      </c>
      <c r="G54" s="166">
        <f>ROUND(G132*Содержание!$H$8*(1+$F$10)*(1-$F$11)*(1-$K$10),0)</f>
        <v>70710</v>
      </c>
      <c r="H54" s="159"/>
      <c r="I54" s="160">
        <v>1840</v>
      </c>
      <c r="J54" s="166">
        <f>ROUND(J132*Содержание!$H$8*(1+$F$10)*(1-$F$11)*(1-$K$10),0)</f>
        <v>53925</v>
      </c>
      <c r="K54" s="166">
        <f>ROUND(K132*Содержание!$H$8*(1+$F$10)*(1-$F$11)*(1-$K$10),0)</f>
        <v>55532</v>
      </c>
      <c r="L54" s="166">
        <f>ROUND(L132*Содержание!$H$8*(1+$F$10)*(1-$F$11)*(1-$K$10),0)</f>
        <v>62496</v>
      </c>
      <c r="M54" s="166">
        <f>ROUND(M132*Содержание!$H$8*(1+$F$10)*(1-$F$11)*(1-$K$10),0)</f>
        <v>69103</v>
      </c>
      <c r="N54" s="166">
        <f>ROUND(N132*Содержание!$H$8*(1+$F$10)*(1-$F$11)*(1-$K$10),0)</f>
        <v>77763</v>
      </c>
      <c r="O54" s="200"/>
    </row>
    <row r="55" spans="1:15">
      <c r="A55" s="159"/>
      <c r="B55" s="160">
        <v>1865</v>
      </c>
      <c r="C55" s="166">
        <f>ROUND(C133*Содержание!$H$8*(1+$F$10)*(1-$F$11)*(1-$K$10),0)</f>
        <v>49640</v>
      </c>
      <c r="D55" s="166">
        <f>ROUND(D133*Содержание!$H$8*(1+$F$10)*(1-$F$11)*(1-$K$10),0)</f>
        <v>51068</v>
      </c>
      <c r="E55" s="166">
        <f>ROUND(E133*Содержание!$H$8*(1+$F$10)*(1-$F$11)*(1-$K$10),0)</f>
        <v>57228</v>
      </c>
      <c r="F55" s="166">
        <f>ROUND(F133*Содержание!$H$8*(1+$F$10)*(1-$F$11)*(1-$K$10),0)</f>
        <v>63657</v>
      </c>
      <c r="G55" s="166">
        <f>ROUND(G133*Содержание!$H$8*(1+$F$10)*(1-$F$11)*(1-$K$10),0)</f>
        <v>71424</v>
      </c>
      <c r="H55" s="159"/>
      <c r="I55" s="160">
        <v>1865</v>
      </c>
      <c r="J55" s="166">
        <f>ROUND(J133*Содержание!$H$8*(1+$F$10)*(1-$F$11)*(1-$K$10),0)</f>
        <v>54639</v>
      </c>
      <c r="K55" s="166">
        <f>ROUND(K133*Содержание!$H$8*(1+$F$10)*(1-$F$11)*(1-$K$10),0)</f>
        <v>56157</v>
      </c>
      <c r="L55" s="166">
        <f>ROUND(L133*Содержание!$H$8*(1+$F$10)*(1-$F$11)*(1-$K$10),0)</f>
        <v>62942</v>
      </c>
      <c r="M55" s="166">
        <f>ROUND(M133*Содержание!$H$8*(1+$F$10)*(1-$F$11)*(1-$K$10),0)</f>
        <v>69996</v>
      </c>
      <c r="N55" s="166">
        <f>ROUND(N133*Содержание!$H$8*(1+$F$10)*(1-$F$11)*(1-$K$10),0)</f>
        <v>78566</v>
      </c>
      <c r="O55" s="200"/>
    </row>
    <row r="56" spans="1:15">
      <c r="A56" s="159"/>
      <c r="B56" s="160">
        <v>1890</v>
      </c>
      <c r="C56" s="166">
        <f>ROUND(C134*Содержание!$H$8*(1+$F$10)*(1-$F$11)*(1-$K$10),0)</f>
        <v>50265</v>
      </c>
      <c r="D56" s="166">
        <f>ROUND(D134*Содержание!$H$8*(1+$F$10)*(1-$F$11)*(1-$K$10),0)</f>
        <v>51693</v>
      </c>
      <c r="E56" s="166">
        <f>ROUND(E134*Содержание!$H$8*(1+$F$10)*(1-$F$11)*(1-$K$10),0)</f>
        <v>57675</v>
      </c>
      <c r="F56" s="166">
        <f>ROUND(F134*Содержание!$H$8*(1+$F$10)*(1-$F$11)*(1-$K$10),0)</f>
        <v>64460</v>
      </c>
      <c r="G56" s="166">
        <f>ROUND(G134*Содержание!$H$8*(1+$F$10)*(1-$F$11)*(1-$K$10),0)</f>
        <v>72138</v>
      </c>
      <c r="H56" s="159"/>
      <c r="I56" s="160">
        <v>1890</v>
      </c>
      <c r="J56" s="166">
        <f>ROUND(J134*Содержание!$H$8*(1+$F$10)*(1-$F$11)*(1-$K$10),0)</f>
        <v>55264</v>
      </c>
      <c r="K56" s="166">
        <f>ROUND(K134*Содержание!$H$8*(1+$F$10)*(1-$F$11)*(1-$K$10),0)</f>
        <v>56871</v>
      </c>
      <c r="L56" s="166">
        <f>ROUND(L134*Содержание!$H$8*(1+$F$10)*(1-$F$11)*(1-$K$10),0)</f>
        <v>63478</v>
      </c>
      <c r="M56" s="166">
        <f>ROUND(M134*Содержание!$H$8*(1+$F$10)*(1-$F$11)*(1-$K$10),0)</f>
        <v>70888</v>
      </c>
      <c r="N56" s="166">
        <f>ROUND(N134*Содержание!$H$8*(1+$F$10)*(1-$F$11)*(1-$K$10),0)</f>
        <v>79370</v>
      </c>
      <c r="O56" s="200"/>
    </row>
    <row r="57" spans="1:15">
      <c r="A57" s="159"/>
      <c r="B57" s="160">
        <v>1915</v>
      </c>
      <c r="C57" s="166">
        <f>ROUND(C135*Содержание!$H$8*(1+$F$10)*(1-$F$11)*(1-$K$10),0)</f>
        <v>50711</v>
      </c>
      <c r="D57" s="166">
        <f>ROUND(D135*Содержание!$H$8*(1+$F$10)*(1-$F$11)*(1-$K$10),0)</f>
        <v>52140</v>
      </c>
      <c r="E57" s="166">
        <f>ROUND(E135*Содержание!$H$8*(1+$F$10)*(1-$F$11)*(1-$K$10),0)</f>
        <v>58300</v>
      </c>
      <c r="F57" s="166">
        <f>ROUND(F135*Содержание!$H$8*(1+$F$10)*(1-$F$11)*(1-$K$10),0)</f>
        <v>65085</v>
      </c>
      <c r="G57" s="166">
        <f>ROUND(G135*Содержание!$H$8*(1+$F$10)*(1-$F$11)*(1-$K$10),0)</f>
        <v>72674</v>
      </c>
      <c r="H57" s="159"/>
      <c r="I57" s="160">
        <v>1915</v>
      </c>
      <c r="J57" s="166">
        <f>ROUND(J135*Содержание!$H$8*(1+$F$10)*(1-$F$11)*(1-$K$10),0)</f>
        <v>55800</v>
      </c>
      <c r="K57" s="166">
        <f>ROUND(K135*Содержание!$H$8*(1+$F$10)*(1-$F$11)*(1-$K$10),0)</f>
        <v>57318</v>
      </c>
      <c r="L57" s="166">
        <f>ROUND(L135*Содержание!$H$8*(1+$F$10)*(1-$F$11)*(1-$K$10),0)</f>
        <v>64103</v>
      </c>
      <c r="M57" s="166">
        <f>ROUND(M135*Содержание!$H$8*(1+$F$10)*(1-$F$11)*(1-$K$10),0)</f>
        <v>71603</v>
      </c>
      <c r="N57" s="166">
        <f>ROUND(N135*Содержание!$H$8*(1+$F$10)*(1-$F$11)*(1-$K$10),0)</f>
        <v>79906</v>
      </c>
      <c r="O57" s="200"/>
    </row>
    <row r="58" spans="1:15">
      <c r="A58" s="159"/>
      <c r="B58" s="160">
        <v>1940</v>
      </c>
      <c r="C58" s="166">
        <f>ROUND(C136*Содержание!$H$8*(1+$F$10)*(1-$F$11)*(1-$K$10),0)</f>
        <v>51425</v>
      </c>
      <c r="D58" s="166">
        <f>ROUND(D136*Содержание!$H$8*(1+$F$10)*(1-$F$11)*(1-$K$10),0)</f>
        <v>52854</v>
      </c>
      <c r="E58" s="166">
        <f>ROUND(E136*Содержание!$H$8*(1+$F$10)*(1-$F$11)*(1-$K$10),0)</f>
        <v>58925</v>
      </c>
      <c r="F58" s="166">
        <f>ROUND(F136*Содержание!$H$8*(1+$F$10)*(1-$F$11)*(1-$K$10),0)</f>
        <v>66067</v>
      </c>
      <c r="G58" s="166">
        <f>ROUND(G136*Содержание!$H$8*(1+$F$10)*(1-$F$11)*(1-$K$10),0)</f>
        <v>73567</v>
      </c>
      <c r="H58" s="159"/>
      <c r="I58" s="160">
        <v>1940</v>
      </c>
      <c r="J58" s="166">
        <f>ROUND(J136*Содержание!$H$8*(1+$F$10)*(1-$F$11)*(1-$K$10),0)</f>
        <v>56604</v>
      </c>
      <c r="K58" s="166">
        <f>ROUND(K136*Содержание!$H$8*(1+$F$10)*(1-$F$11)*(1-$K$10),0)</f>
        <v>58121</v>
      </c>
      <c r="L58" s="166">
        <f>ROUND(L136*Содержание!$H$8*(1+$F$10)*(1-$F$11)*(1-$K$10),0)</f>
        <v>64817</v>
      </c>
      <c r="M58" s="166">
        <f>ROUND(M136*Содержание!$H$8*(1+$F$10)*(1-$F$11)*(1-$K$10),0)</f>
        <v>72674</v>
      </c>
      <c r="N58" s="166">
        <f>ROUND(N136*Содержание!$H$8*(1+$F$10)*(1-$F$11)*(1-$K$10),0)</f>
        <v>80888</v>
      </c>
      <c r="O58" s="200"/>
    </row>
    <row r="59" spans="1:15">
      <c r="A59" s="159"/>
      <c r="B59" s="160">
        <v>1965</v>
      </c>
      <c r="C59" s="166">
        <f>ROUND(C137*Содержание!$H$8*(1+$F$10)*(1-$F$11)*(1-$K$10),0)</f>
        <v>52140</v>
      </c>
      <c r="D59" s="166">
        <f>ROUND(D137*Содержание!$H$8*(1+$F$10)*(1-$F$11)*(1-$K$10),0)</f>
        <v>53568</v>
      </c>
      <c r="E59" s="166">
        <f>ROUND(E137*Содержание!$H$8*(1+$F$10)*(1-$F$11)*(1-$K$10),0)</f>
        <v>59550</v>
      </c>
      <c r="F59" s="166">
        <f>ROUND(F137*Содержание!$H$8*(1+$F$10)*(1-$F$11)*(1-$K$10),0)</f>
        <v>67049</v>
      </c>
      <c r="G59" s="166">
        <f>ROUND(G137*Содержание!$H$8*(1+$F$10)*(1-$F$11)*(1-$K$10),0)</f>
        <v>74460</v>
      </c>
      <c r="H59" s="159"/>
      <c r="I59" s="160">
        <v>1965</v>
      </c>
      <c r="J59" s="166">
        <f>ROUND(J137*Содержание!$H$8*(1+$F$10)*(1-$F$11)*(1-$K$10),0)</f>
        <v>57318</v>
      </c>
      <c r="K59" s="166">
        <f>ROUND(K137*Содержание!$H$8*(1+$F$10)*(1-$F$11)*(1-$K$10),0)</f>
        <v>58925</v>
      </c>
      <c r="L59" s="166">
        <f>ROUND(L137*Содержание!$H$8*(1+$F$10)*(1-$F$11)*(1-$K$10),0)</f>
        <v>65532</v>
      </c>
      <c r="M59" s="166">
        <f>ROUND(M137*Содержание!$H$8*(1+$F$10)*(1-$F$11)*(1-$K$10),0)</f>
        <v>73745</v>
      </c>
      <c r="N59" s="166">
        <f>ROUND(N137*Содержание!$H$8*(1+$F$10)*(1-$F$11)*(1-$K$10),0)</f>
        <v>81870</v>
      </c>
      <c r="O59" s="200"/>
    </row>
    <row r="60" spans="1:15">
      <c r="A60" s="159"/>
      <c r="B60" s="160">
        <v>1990</v>
      </c>
      <c r="C60" s="166">
        <f>ROUND(C138*Содержание!$H$8*(1+$F$10)*(1-$F$11)*(1-$K$10),0)</f>
        <v>52854</v>
      </c>
      <c r="D60" s="166">
        <f>ROUND(D138*Содержание!$H$8*(1+$F$10)*(1-$F$11)*(1-$K$10),0)</f>
        <v>54282</v>
      </c>
      <c r="E60" s="166">
        <f>ROUND(E138*Содержание!$H$8*(1+$F$10)*(1-$F$11)*(1-$K$10),0)</f>
        <v>60175</v>
      </c>
      <c r="F60" s="166">
        <f>ROUND(F138*Содержание!$H$8*(1+$F$10)*(1-$F$11)*(1-$K$10),0)</f>
        <v>68031</v>
      </c>
      <c r="G60" s="166">
        <f>ROUND(G138*Содержание!$H$8*(1+$F$10)*(1-$F$11)*(1-$K$10),0)</f>
        <v>75352</v>
      </c>
      <c r="H60" s="159"/>
      <c r="I60" s="160">
        <v>1990</v>
      </c>
      <c r="J60" s="166">
        <f>ROUND(J138*Содержание!$H$8*(1+$F$10)*(1-$F$11)*(1-$K$10),0)</f>
        <v>58121</v>
      </c>
      <c r="K60" s="166">
        <f>ROUND(K138*Содержание!$H$8*(1+$F$10)*(1-$F$11)*(1-$K$10),0)</f>
        <v>59728</v>
      </c>
      <c r="L60" s="166">
        <f>ROUND(L138*Содержание!$H$8*(1+$F$10)*(1-$F$11)*(1-$K$10),0)</f>
        <v>66156</v>
      </c>
      <c r="M60" s="166">
        <f>ROUND(M138*Содержание!$H$8*(1+$F$10)*(1-$F$11)*(1-$K$10),0)</f>
        <v>74817</v>
      </c>
      <c r="N60" s="166">
        <f>ROUND(N138*Содержание!$H$8*(1+$F$10)*(1-$F$11)*(1-$K$10),0)</f>
        <v>82852</v>
      </c>
      <c r="O60" s="200"/>
    </row>
    <row r="61" spans="1:15">
      <c r="A61" s="159"/>
      <c r="B61" s="160">
        <v>2015</v>
      </c>
      <c r="C61" s="166">
        <f>ROUND(C139*Содержание!$H$8*(1+$F$10)*(1-$F$11)*(1-$K$10),0)</f>
        <v>53657</v>
      </c>
      <c r="D61" s="166">
        <f>ROUND(D139*Содержание!$H$8*(1+$F$10)*(1-$F$11)*(1-$K$10),0)</f>
        <v>55086</v>
      </c>
      <c r="E61" s="166">
        <f>ROUND(E139*Содержание!$H$8*(1+$F$10)*(1-$F$11)*(1-$K$10),0)</f>
        <v>60710</v>
      </c>
      <c r="F61" s="166">
        <f>ROUND(F139*Содержание!$H$8*(1+$F$10)*(1-$F$11)*(1-$K$10),0)</f>
        <v>68924</v>
      </c>
      <c r="G61" s="166">
        <f>ROUND(G139*Содержание!$H$8*(1+$F$10)*(1-$F$11)*(1-$K$10),0)</f>
        <v>76067</v>
      </c>
      <c r="H61" s="159"/>
      <c r="I61" s="160">
        <v>2015</v>
      </c>
      <c r="J61" s="166">
        <f>ROUND(J139*Содержание!$H$8*(1+$F$10)*(1-$F$11)*(1-$K$10),0)</f>
        <v>59014</v>
      </c>
      <c r="K61" s="166">
        <f>ROUND(K139*Содержание!$H$8*(1+$F$10)*(1-$F$11)*(1-$K$10),0)</f>
        <v>60621</v>
      </c>
      <c r="L61" s="166">
        <f>ROUND(L139*Содержание!$H$8*(1+$F$10)*(1-$F$11)*(1-$K$10),0)</f>
        <v>66781</v>
      </c>
      <c r="M61" s="166">
        <f>ROUND(M139*Содержание!$H$8*(1+$F$10)*(1-$F$11)*(1-$K$10),0)</f>
        <v>75799</v>
      </c>
      <c r="N61" s="166">
        <f>ROUND(N139*Содержание!$H$8*(1+$F$10)*(1-$F$11)*(1-$K$10),0)</f>
        <v>83655</v>
      </c>
      <c r="O61" s="200"/>
    </row>
    <row r="62" spans="1:15">
      <c r="A62" s="159"/>
      <c r="B62" s="160">
        <v>2040</v>
      </c>
      <c r="C62" s="166">
        <f>ROUND(C140*Содержание!$H$8*(1+$F$10)*(1-$F$11)*(1-$K$10),0)</f>
        <v>54282</v>
      </c>
      <c r="D62" s="166">
        <f>ROUND(D140*Содержание!$H$8*(1+$F$10)*(1-$F$11)*(1-$K$10),0)</f>
        <v>55711</v>
      </c>
      <c r="E62" s="166">
        <f>ROUND(E140*Содержание!$H$8*(1+$F$10)*(1-$F$11)*(1-$K$10),0)</f>
        <v>61603</v>
      </c>
      <c r="F62" s="166">
        <f>ROUND(F140*Содержание!$H$8*(1+$F$10)*(1-$F$11)*(1-$K$10),0)</f>
        <v>69728</v>
      </c>
      <c r="G62" s="166">
        <f>ROUND(G140*Содержание!$H$8*(1+$F$10)*(1-$F$11)*(1-$K$10),0)</f>
        <v>77049</v>
      </c>
      <c r="H62" s="159"/>
      <c r="I62" s="160">
        <v>2040</v>
      </c>
      <c r="J62" s="166">
        <f>ROUND(J140*Содержание!$H$8*(1+$F$10)*(1-$F$11)*(1-$K$10),0)</f>
        <v>59728</v>
      </c>
      <c r="K62" s="166">
        <f>ROUND(K140*Содержание!$H$8*(1+$F$10)*(1-$F$11)*(1-$K$10),0)</f>
        <v>61246</v>
      </c>
      <c r="L62" s="166">
        <f>ROUND(L140*Содержание!$H$8*(1+$F$10)*(1-$F$11)*(1-$K$10),0)</f>
        <v>67764</v>
      </c>
      <c r="M62" s="166">
        <f>ROUND(M140*Содержание!$H$8*(1+$F$10)*(1-$F$11)*(1-$K$10),0)</f>
        <v>76692</v>
      </c>
      <c r="N62" s="166">
        <f>ROUND(N140*Содержание!$H$8*(1+$F$10)*(1-$F$11)*(1-$K$10),0)</f>
        <v>84727</v>
      </c>
      <c r="O62" s="200"/>
    </row>
    <row r="63" spans="1:15">
      <c r="A63" s="159"/>
      <c r="B63" s="160">
        <v>2065</v>
      </c>
      <c r="C63" s="166">
        <f>ROUND(C141*Содержание!$H$8*(1+$F$10)*(1-$F$11)*(1-$K$10),0)</f>
        <v>54907</v>
      </c>
      <c r="D63" s="166">
        <f>ROUND(D141*Содержание!$H$8*(1+$F$10)*(1-$F$11)*(1-$K$10),0)</f>
        <v>56336</v>
      </c>
      <c r="E63" s="166">
        <f>ROUND(E141*Содержание!$H$8*(1+$F$10)*(1-$F$11)*(1-$K$10),0)</f>
        <v>62496</v>
      </c>
      <c r="F63" s="166">
        <f>ROUND(F141*Содержание!$H$8*(1+$F$10)*(1-$F$11)*(1-$K$10),0)</f>
        <v>70531</v>
      </c>
      <c r="G63" s="166">
        <f>ROUND(G141*Содержание!$H$8*(1+$F$10)*(1-$F$11)*(1-$K$10),0)</f>
        <v>78031</v>
      </c>
      <c r="H63" s="159"/>
      <c r="I63" s="160">
        <v>2065</v>
      </c>
      <c r="J63" s="166">
        <f>ROUND(J141*Содержание!$H$8*(1+$F$10)*(1-$F$11)*(1-$K$10),0)</f>
        <v>60443</v>
      </c>
      <c r="K63" s="166">
        <f>ROUND(K141*Содержание!$H$8*(1+$F$10)*(1-$F$11)*(1-$K$10),0)</f>
        <v>61960</v>
      </c>
      <c r="L63" s="166">
        <f>ROUND(L141*Содержание!$H$8*(1+$F$10)*(1-$F$11)*(1-$K$10),0)</f>
        <v>68746</v>
      </c>
      <c r="M63" s="166">
        <f>ROUND(M141*Содержание!$H$8*(1+$F$10)*(1-$F$11)*(1-$K$10),0)</f>
        <v>77584</v>
      </c>
      <c r="N63" s="166">
        <f>ROUND(N141*Содержание!$H$8*(1+$F$10)*(1-$F$11)*(1-$K$10),0)</f>
        <v>85798</v>
      </c>
      <c r="O63" s="200"/>
    </row>
    <row r="64" spans="1:15">
      <c r="A64" s="159"/>
      <c r="B64" s="160">
        <v>2090</v>
      </c>
      <c r="C64" s="166">
        <f>ROUND(C142*Содержание!$H$8*(1+$F$10)*(1-$F$11)*(1-$K$10),0)</f>
        <v>55532</v>
      </c>
      <c r="D64" s="166">
        <f>ROUND(D142*Содержание!$H$8*(1+$F$10)*(1-$F$11)*(1-$K$10),0)</f>
        <v>56961</v>
      </c>
      <c r="E64" s="166">
        <f>ROUND(E142*Содержание!$H$8*(1+$F$10)*(1-$F$11)*(1-$K$10),0)</f>
        <v>63389</v>
      </c>
      <c r="F64" s="166">
        <f>ROUND(F142*Содержание!$H$8*(1+$F$10)*(1-$F$11)*(1-$K$10),0)</f>
        <v>71335</v>
      </c>
      <c r="G64" s="166">
        <f>ROUND(G142*Содержание!$H$8*(1+$F$10)*(1-$F$11)*(1-$K$10),0)</f>
        <v>79013</v>
      </c>
      <c r="H64" s="159"/>
      <c r="I64" s="160">
        <v>2090</v>
      </c>
      <c r="J64" s="166">
        <f>ROUND(J142*Содержание!$H$8*(1+$F$10)*(1-$F$11)*(1-$K$10),0)</f>
        <v>61068</v>
      </c>
      <c r="K64" s="166">
        <f>ROUND(K142*Содержание!$H$8*(1+$F$10)*(1-$F$11)*(1-$K$10),0)</f>
        <v>62675</v>
      </c>
      <c r="L64" s="166">
        <f>ROUND(L142*Содержание!$H$8*(1+$F$10)*(1-$F$11)*(1-$K$10),0)</f>
        <v>69728</v>
      </c>
      <c r="M64" s="166">
        <f>ROUND(M142*Содержание!$H$8*(1+$F$10)*(1-$F$11)*(1-$K$10),0)</f>
        <v>78477</v>
      </c>
      <c r="N64" s="166">
        <f>ROUND(N142*Содержание!$H$8*(1+$F$10)*(1-$F$11)*(1-$K$10),0)</f>
        <v>86959</v>
      </c>
      <c r="O64" s="200"/>
    </row>
    <row r="65" spans="1:15">
      <c r="A65" s="159"/>
      <c r="B65" s="160">
        <v>2115</v>
      </c>
      <c r="C65" s="166">
        <f>ROUND(C143*Содержание!$H$8*(1+$F$10)*(1-$F$11)*(1-$K$10),0)</f>
        <v>56157</v>
      </c>
      <c r="D65" s="166">
        <f>ROUND(D143*Содержание!$H$8*(1+$F$10)*(1-$F$11)*(1-$K$10),0)</f>
        <v>57586</v>
      </c>
      <c r="E65" s="166">
        <f>ROUND(E143*Содержание!$H$8*(1+$F$10)*(1-$F$11)*(1-$K$10),0)</f>
        <v>64282</v>
      </c>
      <c r="F65" s="166">
        <f>ROUND(F143*Содержание!$H$8*(1+$F$10)*(1-$F$11)*(1-$K$10),0)</f>
        <v>72138</v>
      </c>
      <c r="G65" s="166">
        <f>ROUND(G143*Содержание!$H$8*(1+$F$10)*(1-$F$11)*(1-$K$10),0)</f>
        <v>79995</v>
      </c>
      <c r="H65" s="159"/>
      <c r="I65" s="160">
        <v>2115</v>
      </c>
      <c r="J65" s="166">
        <f>ROUND(J143*Содержание!$H$8*(1+$F$10)*(1-$F$11)*(1-$K$10),0)</f>
        <v>61782</v>
      </c>
      <c r="K65" s="166">
        <f>ROUND(K143*Содержание!$H$8*(1+$F$10)*(1-$F$11)*(1-$K$10),0)</f>
        <v>63389</v>
      </c>
      <c r="L65" s="166">
        <f>ROUND(L143*Содержание!$H$8*(1+$F$10)*(1-$F$11)*(1-$K$10),0)</f>
        <v>70710</v>
      </c>
      <c r="M65" s="166">
        <f>ROUND(M143*Содержание!$H$8*(1+$F$10)*(1-$F$11)*(1-$K$10),0)</f>
        <v>79370</v>
      </c>
      <c r="N65" s="166">
        <f>ROUND(N143*Содержание!$H$8*(1+$F$10)*(1-$F$11)*(1-$K$10),0)</f>
        <v>88030</v>
      </c>
      <c r="O65" s="200"/>
    </row>
    <row r="66" spans="1:15">
      <c r="A66" s="159"/>
      <c r="B66" s="160">
        <v>2140</v>
      </c>
      <c r="C66" s="166">
        <f>ROUND(C144*Содержание!$H$8*(1+$F$10)*(1-$F$11)*(1-$K$10),0)</f>
        <v>56961</v>
      </c>
      <c r="D66" s="166">
        <f>ROUND(D144*Содержание!$H$8*(1+$F$10)*(1-$F$11)*(1-$K$10),0)</f>
        <v>58389</v>
      </c>
      <c r="E66" s="166">
        <f>ROUND(E144*Содержание!$H$8*(1+$F$10)*(1-$F$11)*(1-$K$10),0)</f>
        <v>65085</v>
      </c>
      <c r="F66" s="166">
        <f>ROUND(F144*Содержание!$H$8*(1+$F$10)*(1-$F$11)*(1-$K$10),0)</f>
        <v>72942</v>
      </c>
      <c r="G66" s="166">
        <f>ROUND(G144*Содержание!$H$8*(1+$F$10)*(1-$F$11)*(1-$K$10),0)</f>
        <v>81156</v>
      </c>
      <c r="H66" s="159"/>
      <c r="I66" s="160">
        <v>2140</v>
      </c>
      <c r="J66" s="166">
        <f>ROUND(J144*Содержание!$H$8*(1+$F$10)*(1-$F$11)*(1-$K$10),0)</f>
        <v>62675</v>
      </c>
      <c r="K66" s="166">
        <f>ROUND(K144*Содержание!$H$8*(1+$F$10)*(1-$F$11)*(1-$K$10),0)</f>
        <v>64192</v>
      </c>
      <c r="L66" s="166">
        <f>ROUND(L144*Содержание!$H$8*(1+$F$10)*(1-$F$11)*(1-$K$10),0)</f>
        <v>71603</v>
      </c>
      <c r="M66" s="166">
        <f>ROUND(M144*Содержание!$H$8*(1+$F$10)*(1-$F$11)*(1-$K$10),0)</f>
        <v>80263</v>
      </c>
      <c r="N66" s="166">
        <f>ROUND(N144*Содержание!$H$8*(1+$F$10)*(1-$F$11)*(1-$K$10),0)</f>
        <v>89280</v>
      </c>
      <c r="O66" s="200"/>
    </row>
    <row r="67" spans="1:15">
      <c r="A67" s="159"/>
      <c r="B67" s="240">
        <v>2165</v>
      </c>
      <c r="C67" s="166">
        <f>ROUND(C145*Содержание!$H$8*(1+$F$10)*(1-$F$11)*(1-$K$10),0)</f>
        <v>57764</v>
      </c>
      <c r="D67" s="166">
        <f>ROUND(D145*Содержание!$H$8*(1+$F$10)*(1-$F$11)*(1-$K$10),0)</f>
        <v>59282</v>
      </c>
      <c r="E67" s="166">
        <f>ROUND(E145*Содержание!$H$8*(1+$F$10)*(1-$F$11)*(1-$K$10),0)</f>
        <v>66067</v>
      </c>
      <c r="F67" s="166">
        <f>ROUND(F145*Содержание!$H$8*(1+$F$10)*(1-$F$11)*(1-$K$10),0)</f>
        <v>73924</v>
      </c>
      <c r="G67" s="166">
        <f>ROUND(G145*Содержание!$H$8*(1+$F$10)*(1-$F$11)*(1-$K$10),0)</f>
        <v>82227</v>
      </c>
      <c r="H67" s="159"/>
      <c r="I67" s="240">
        <v>2165</v>
      </c>
      <c r="J67" s="166">
        <f>ROUND(J145*Содержание!$H$8*(1+$F$10)*(1-$F$11)*(1-$K$10),0)</f>
        <v>63567</v>
      </c>
      <c r="K67" s="166">
        <f>ROUND(K145*Содержание!$H$8*(1+$F$10)*(1-$F$11)*(1-$K$10),0)</f>
        <v>65174</v>
      </c>
      <c r="L67" s="166">
        <f>ROUND(L145*Содержание!$H$8*(1+$F$10)*(1-$F$11)*(1-$K$10),0)</f>
        <v>72674</v>
      </c>
      <c r="M67" s="166">
        <f>ROUND(M145*Содержание!$H$8*(1+$F$10)*(1-$F$11)*(1-$K$10),0)</f>
        <v>81334</v>
      </c>
      <c r="N67" s="166">
        <f>ROUND(N145*Содержание!$H$8*(1+$F$10)*(1-$F$11)*(1-$K$10),0)</f>
        <v>90441</v>
      </c>
      <c r="O67" s="159"/>
    </row>
    <row r="68" spans="1:15" ht="16.5" customHeight="1">
      <c r="A68" s="159"/>
      <c r="B68" s="160">
        <v>2190</v>
      </c>
      <c r="C68" s="166">
        <f>ROUND(C146*Содержание!$H$8*(1+$F$10)*(1-$F$11)*(1-$K$10),0)</f>
        <v>58568</v>
      </c>
      <c r="D68" s="166">
        <f>ROUND(D146*Содержание!$H$8*(1+$F$10)*(1-$F$11)*(1-$K$10),0)</f>
        <v>60175</v>
      </c>
      <c r="E68" s="166">
        <f>ROUND(E146*Содержание!$H$8*(1+$F$10)*(1-$F$11)*(1-$K$10),0)</f>
        <v>67049</v>
      </c>
      <c r="F68" s="166">
        <f>ROUND(F146*Содержание!$H$8*(1+$F$10)*(1-$F$11)*(1-$K$10),0)</f>
        <v>74906</v>
      </c>
      <c r="G68" s="166">
        <f>ROUND(G146*Содержание!$H$8*(1+$F$10)*(1-$F$11)*(1-$K$10),0)</f>
        <v>83298</v>
      </c>
      <c r="H68" s="159"/>
      <c r="I68" s="160">
        <v>2190</v>
      </c>
      <c r="J68" s="166">
        <f>ROUND(J146*Содержание!$H$8*(1+$F$10)*(1-$F$11)*(1-$K$10),0)</f>
        <v>64460</v>
      </c>
      <c r="K68" s="166">
        <f>ROUND(K146*Содержание!$H$8*(1+$F$10)*(1-$F$11)*(1-$K$10),0)</f>
        <v>66156</v>
      </c>
      <c r="L68" s="166">
        <f>ROUND(L146*Содержание!$H$8*(1+$F$10)*(1-$F$11)*(1-$K$10),0)</f>
        <v>73745</v>
      </c>
      <c r="M68" s="166">
        <f>ROUND(M146*Содержание!$H$8*(1+$F$10)*(1-$F$11)*(1-$K$10),0)</f>
        <v>82405</v>
      </c>
      <c r="N68" s="166">
        <f>ROUND(N146*Содержание!$H$8*(1+$F$10)*(1-$F$11)*(1-$K$10),0)</f>
        <v>91601</v>
      </c>
      <c r="O68" s="159"/>
    </row>
    <row r="69" spans="1:15" s="321" customFormat="1" ht="17.25" customHeight="1">
      <c r="A69" s="159"/>
      <c r="B69" s="160">
        <v>2215</v>
      </c>
      <c r="C69" s="166">
        <f>ROUND(C147*Содержание!$H$8*(1+$F$10)*(1-$F$11)*(1-$K$10),0)</f>
        <v>59371</v>
      </c>
      <c r="D69" s="166">
        <f>ROUND(D147*Содержание!$H$8*(1+$F$10)*(1-$F$11)*(1-$K$10),0)</f>
        <v>61068</v>
      </c>
      <c r="E69" s="166">
        <f>ROUND(E147*Содержание!$H$8*(1+$F$10)*(1-$F$11)*(1-$K$10),0)</f>
        <v>68031</v>
      </c>
      <c r="F69" s="166">
        <f>ROUND(F147*Содержание!$H$8*(1+$F$10)*(1-$F$11)*(1-$K$10),0)</f>
        <v>75888</v>
      </c>
      <c r="G69" s="166">
        <f>ROUND(G147*Содержание!$H$8*(1+$F$10)*(1-$F$11)*(1-$K$10),0)</f>
        <v>84370</v>
      </c>
      <c r="H69" s="198"/>
      <c r="I69" s="160">
        <v>2215</v>
      </c>
      <c r="J69" s="166">
        <f>ROUND(J147*Содержание!$H$8*(1+$F$10)*(1-$F$11)*(1-$K$10),0)</f>
        <v>65353</v>
      </c>
      <c r="K69" s="166">
        <f>ROUND(K147*Содержание!$H$8*(1+$F$10)*(1-$F$11)*(1-$K$10),0)</f>
        <v>67139</v>
      </c>
      <c r="L69" s="166">
        <f>ROUND(L147*Содержание!$H$8*(1+$F$10)*(1-$F$11)*(1-$K$10),0)</f>
        <v>74817</v>
      </c>
      <c r="M69" s="166">
        <f>ROUND(M147*Содержание!$H$8*(1+$F$10)*(1-$F$11)*(1-$K$10),0)</f>
        <v>83477</v>
      </c>
      <c r="N69" s="166">
        <f>ROUND(N147*Содержание!$H$8*(1+$F$10)*(1-$F$11)*(1-$K$10),0)</f>
        <v>92851</v>
      </c>
      <c r="O69" s="159"/>
    </row>
    <row r="70" spans="1:15" s="321" customFormat="1" ht="16.5" customHeight="1">
      <c r="A70" s="159"/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59"/>
    </row>
    <row r="71" spans="1:15" s="321" customFormat="1" ht="27.75" customHeight="1">
      <c r="A71" s="732" t="s">
        <v>721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343"/>
    </row>
    <row r="72" spans="1:15" s="321" customFormat="1" ht="16.5" customHeight="1">
      <c r="A72" s="159"/>
      <c r="B72" s="161" t="s">
        <v>413</v>
      </c>
      <c r="C72" s="318"/>
      <c r="D72" s="318"/>
      <c r="E72" s="318"/>
      <c r="F72" s="318"/>
      <c r="G72" s="318"/>
      <c r="H72" s="318"/>
      <c r="I72" s="161" t="s">
        <v>414</v>
      </c>
      <c r="J72" s="318"/>
      <c r="K72" s="318"/>
      <c r="L72" s="318"/>
      <c r="M72" s="318"/>
      <c r="N72" s="318"/>
      <c r="O72" s="159"/>
    </row>
    <row r="73" spans="1:15" s="321" customFormat="1" ht="16.5" customHeight="1">
      <c r="A73" s="159"/>
      <c r="B73" s="160" t="s">
        <v>109</v>
      </c>
      <c r="C73" s="160">
        <v>875</v>
      </c>
      <c r="D73" s="160">
        <v>900</v>
      </c>
      <c r="E73" s="160">
        <v>1000</v>
      </c>
      <c r="F73" s="160">
        <v>1125</v>
      </c>
      <c r="G73" s="160">
        <v>1250</v>
      </c>
      <c r="H73" s="159"/>
      <c r="I73" s="160" t="s">
        <v>109</v>
      </c>
      <c r="J73" s="160">
        <v>875</v>
      </c>
      <c r="K73" s="160">
        <v>900</v>
      </c>
      <c r="L73" s="160">
        <v>1000</v>
      </c>
      <c r="M73" s="160">
        <v>1125</v>
      </c>
      <c r="N73" s="160">
        <v>1250</v>
      </c>
      <c r="O73" s="159"/>
    </row>
    <row r="74" spans="1:15" s="321" customFormat="1" ht="16.5" customHeight="1">
      <c r="A74" s="159"/>
      <c r="B74" s="160">
        <v>1725</v>
      </c>
      <c r="C74" s="166">
        <f>ROUND(C151*Содержание!$H$8*(1+$F$10)*(1-$F$11)*(1-$K$10),0)</f>
        <v>46515</v>
      </c>
      <c r="D74" s="166">
        <f>ROUND(D151*Содержание!$H$8*(1+$F$10)*(1-$F$11)*(1-$K$10),0)</f>
        <v>47943</v>
      </c>
      <c r="E74" s="166">
        <f>ROUND(E151*Содержание!$H$8*(1+$F$10)*(1-$F$11)*(1-$K$10),0)</f>
        <v>54996</v>
      </c>
      <c r="F74" s="166">
        <f>ROUND(F151*Содержание!$H$8*(1+$F$10)*(1-$F$11)*(1-$K$10),0)</f>
        <v>59639</v>
      </c>
      <c r="G74" s="166">
        <f>ROUND(G151*Содержание!$H$8*(1+$F$10)*(1-$F$11)*(1-$K$10),0)</f>
        <v>67853</v>
      </c>
      <c r="H74" s="159"/>
      <c r="I74" s="160">
        <v>1725</v>
      </c>
      <c r="J74" s="166">
        <f>ROUND(J151*Содержание!$H$8*(1+$F$10)*(1-$F$11)*(1-$K$10),0)</f>
        <v>51068</v>
      </c>
      <c r="K74" s="166">
        <f>ROUND(K151*Содержание!$H$8*(1+$F$10)*(1-$F$11)*(1-$K$10),0)</f>
        <v>52675</v>
      </c>
      <c r="L74" s="166">
        <f>ROUND(L151*Содержание!$H$8*(1+$F$10)*(1-$F$11)*(1-$K$10),0)</f>
        <v>60353</v>
      </c>
      <c r="M74" s="166">
        <f>ROUND(M151*Содержание!$H$8*(1+$F$10)*(1-$F$11)*(1-$K$10),0)</f>
        <v>65889</v>
      </c>
      <c r="N74" s="166">
        <f>ROUND(N151*Содержание!$H$8*(1+$F$10)*(1-$F$11)*(1-$K$10),0)</f>
        <v>74549</v>
      </c>
      <c r="O74" s="159"/>
    </row>
    <row r="75" spans="1:15" s="321" customFormat="1" ht="16.5" customHeight="1">
      <c r="A75" s="159"/>
      <c r="B75" s="160">
        <v>1750</v>
      </c>
      <c r="C75" s="166">
        <f>ROUND(C152*Содержание!$H$8*(1+$F$10)*(1-$F$11)*(1-$K$10),0)</f>
        <v>47140</v>
      </c>
      <c r="D75" s="166">
        <f>ROUND(D152*Содержание!$H$8*(1+$F$10)*(1-$F$11)*(1-$K$10),0)</f>
        <v>48568</v>
      </c>
      <c r="E75" s="166">
        <f>ROUND(E152*Содержание!$H$8*(1+$F$10)*(1-$F$11)*(1-$K$10),0)</f>
        <v>55443</v>
      </c>
      <c r="F75" s="166">
        <f>ROUND(F152*Содержание!$H$8*(1+$F$10)*(1-$F$11)*(1-$K$10),0)</f>
        <v>60443</v>
      </c>
      <c r="G75" s="166">
        <f>ROUND(G152*Содержание!$H$8*(1+$F$10)*(1-$F$11)*(1-$K$10),0)</f>
        <v>68567</v>
      </c>
      <c r="H75" s="159"/>
      <c r="I75" s="160">
        <v>1750</v>
      </c>
      <c r="J75" s="166">
        <f>ROUND(J152*Содержание!$H$8*(1+$F$10)*(1-$F$11)*(1-$K$10),0)</f>
        <v>51782</v>
      </c>
      <c r="K75" s="166">
        <f>ROUND(K152*Содержание!$H$8*(1+$F$10)*(1-$F$11)*(1-$K$10),0)</f>
        <v>53389</v>
      </c>
      <c r="L75" s="166">
        <f>ROUND(L152*Содержание!$H$8*(1+$F$10)*(1-$F$11)*(1-$K$10),0)</f>
        <v>60889</v>
      </c>
      <c r="M75" s="166">
        <f>ROUND(M152*Содержание!$H$8*(1+$F$10)*(1-$F$11)*(1-$K$10),0)</f>
        <v>66692</v>
      </c>
      <c r="N75" s="166">
        <f>ROUND(N152*Содержание!$H$8*(1+$F$10)*(1-$F$11)*(1-$K$10),0)</f>
        <v>75352</v>
      </c>
      <c r="O75" s="159"/>
    </row>
    <row r="76" spans="1:15" s="321" customFormat="1" ht="16.5" customHeight="1">
      <c r="A76" s="159"/>
      <c r="B76" s="160">
        <v>1775</v>
      </c>
      <c r="C76" s="166">
        <f>ROUND(C153*Содержание!$H$8*(1+$F$10)*(1-$F$11)*(1-$K$10),0)</f>
        <v>47765</v>
      </c>
      <c r="D76" s="166">
        <f>ROUND(D153*Содержание!$H$8*(1+$F$10)*(1-$F$11)*(1-$K$10),0)</f>
        <v>49193</v>
      </c>
      <c r="E76" s="166">
        <f>ROUND(E153*Содержание!$H$8*(1+$F$10)*(1-$F$11)*(1-$K$10),0)</f>
        <v>55889</v>
      </c>
      <c r="F76" s="166">
        <f>ROUND(F153*Содержание!$H$8*(1+$F$10)*(1-$F$11)*(1-$K$10),0)</f>
        <v>61246</v>
      </c>
      <c r="G76" s="166">
        <f>ROUND(G153*Содержание!$H$8*(1+$F$10)*(1-$F$11)*(1-$K$10),0)</f>
        <v>69281</v>
      </c>
      <c r="H76" s="159"/>
      <c r="I76" s="160">
        <v>1775</v>
      </c>
      <c r="J76" s="166">
        <f>ROUND(J153*Содержание!$H$8*(1+$F$10)*(1-$F$11)*(1-$K$10),0)</f>
        <v>52497</v>
      </c>
      <c r="K76" s="166">
        <f>ROUND(K153*Содержание!$H$8*(1+$F$10)*(1-$F$11)*(1-$K$10),0)</f>
        <v>54104</v>
      </c>
      <c r="L76" s="166">
        <f>ROUND(L153*Содержание!$H$8*(1+$F$10)*(1-$F$11)*(1-$K$10),0)</f>
        <v>61425</v>
      </c>
      <c r="M76" s="166">
        <f>ROUND(M153*Содержание!$H$8*(1+$F$10)*(1-$F$11)*(1-$K$10),0)</f>
        <v>67496</v>
      </c>
      <c r="N76" s="166">
        <f>ROUND(N153*Содержание!$H$8*(1+$F$10)*(1-$F$11)*(1-$K$10),0)</f>
        <v>76156</v>
      </c>
      <c r="O76" s="159"/>
    </row>
    <row r="77" spans="1:15" s="321" customFormat="1" ht="16.5" customHeight="1">
      <c r="A77" s="159"/>
      <c r="B77" s="160">
        <v>1800</v>
      </c>
      <c r="C77" s="166">
        <f>ROUND(C154*Содержание!$H$8*(1+$F$10)*(1-$F$11)*(1-$K$10),0)</f>
        <v>48390</v>
      </c>
      <c r="D77" s="166">
        <f>ROUND(D154*Содержание!$H$8*(1+$F$10)*(1-$F$11)*(1-$K$10),0)</f>
        <v>49818</v>
      </c>
      <c r="E77" s="166">
        <f>ROUND(E154*Содержание!$H$8*(1+$F$10)*(1-$F$11)*(1-$K$10),0)</f>
        <v>56336</v>
      </c>
      <c r="F77" s="166">
        <f>ROUND(F154*Содержание!$H$8*(1+$F$10)*(1-$F$11)*(1-$K$10),0)</f>
        <v>62050</v>
      </c>
      <c r="G77" s="166">
        <f>ROUND(G154*Содержание!$H$8*(1+$F$10)*(1-$F$11)*(1-$K$10),0)</f>
        <v>69996</v>
      </c>
      <c r="H77" s="159"/>
      <c r="I77" s="160">
        <v>1800</v>
      </c>
      <c r="J77" s="166">
        <f>ROUND(J154*Содержание!$H$8*(1+$F$10)*(1-$F$11)*(1-$K$10),0)</f>
        <v>53211</v>
      </c>
      <c r="K77" s="166">
        <f>ROUND(K154*Содержание!$H$8*(1+$F$10)*(1-$F$11)*(1-$K$10),0)</f>
        <v>54818</v>
      </c>
      <c r="L77" s="166">
        <f>ROUND(L154*Содержание!$H$8*(1+$F$10)*(1-$F$11)*(1-$K$10),0)</f>
        <v>61960</v>
      </c>
      <c r="M77" s="166">
        <f>ROUND(M154*Содержание!$H$8*(1+$F$10)*(1-$F$11)*(1-$K$10),0)</f>
        <v>68299</v>
      </c>
      <c r="N77" s="166">
        <f>ROUND(N154*Содержание!$H$8*(1+$F$10)*(1-$F$11)*(1-$K$10),0)</f>
        <v>76959</v>
      </c>
      <c r="O77" s="159"/>
    </row>
    <row r="78" spans="1:15" s="321" customFormat="1" ht="16.5" customHeight="1">
      <c r="A78" s="159"/>
      <c r="B78" s="160">
        <v>1825</v>
      </c>
      <c r="C78" s="166">
        <f>ROUND(C155*Содержание!$H$8*(1+$F$10)*(1-$F$11)*(1-$K$10),0)</f>
        <v>49015</v>
      </c>
      <c r="D78" s="166">
        <f>ROUND(D155*Содержание!$H$8*(1+$F$10)*(1-$F$11)*(1-$K$10),0)</f>
        <v>50443</v>
      </c>
      <c r="E78" s="166">
        <f>ROUND(E155*Содержание!$H$8*(1+$F$10)*(1-$F$11)*(1-$K$10),0)</f>
        <v>56782</v>
      </c>
      <c r="F78" s="166">
        <f>ROUND(F155*Содержание!$H$8*(1+$F$10)*(1-$F$11)*(1-$K$10),0)</f>
        <v>62853</v>
      </c>
      <c r="G78" s="166">
        <f>ROUND(G155*Содержание!$H$8*(1+$F$10)*(1-$F$11)*(1-$K$10),0)</f>
        <v>70710</v>
      </c>
      <c r="H78" s="159"/>
      <c r="I78" s="160">
        <v>1825</v>
      </c>
      <c r="J78" s="166">
        <f>ROUND(J155*Содержание!$H$8*(1+$F$10)*(1-$F$11)*(1-$K$10),0)</f>
        <v>53925</v>
      </c>
      <c r="K78" s="166">
        <f>ROUND(K155*Содержание!$H$8*(1+$F$10)*(1-$F$11)*(1-$K$10),0)</f>
        <v>55532</v>
      </c>
      <c r="L78" s="166">
        <f>ROUND(L155*Содержание!$H$8*(1+$F$10)*(1-$F$11)*(1-$K$10),0)</f>
        <v>62496</v>
      </c>
      <c r="M78" s="166">
        <f>ROUND(M155*Содержание!$H$8*(1+$F$10)*(1-$F$11)*(1-$K$10),0)</f>
        <v>69103</v>
      </c>
      <c r="N78" s="166">
        <f>ROUND(N155*Содержание!$H$8*(1+$F$10)*(1-$F$11)*(1-$K$10),0)</f>
        <v>77763</v>
      </c>
      <c r="O78" s="159"/>
    </row>
    <row r="79" spans="1:15" s="321" customFormat="1" ht="16.5" customHeight="1">
      <c r="A79" s="159"/>
      <c r="B79" s="160">
        <v>1850</v>
      </c>
      <c r="C79" s="166">
        <f>ROUND(C156*Содержание!$H$8*(1+$F$10)*(1-$F$11)*(1-$K$10),0)</f>
        <v>49640</v>
      </c>
      <c r="D79" s="166">
        <f>ROUND(D156*Содержание!$H$8*(1+$F$10)*(1-$F$11)*(1-$K$10),0)</f>
        <v>51068</v>
      </c>
      <c r="E79" s="166">
        <f>ROUND(E156*Содержание!$H$8*(1+$F$10)*(1-$F$11)*(1-$K$10),0)</f>
        <v>57228</v>
      </c>
      <c r="F79" s="166">
        <f>ROUND(F156*Содержание!$H$8*(1+$F$10)*(1-$F$11)*(1-$K$10),0)</f>
        <v>63657</v>
      </c>
      <c r="G79" s="166">
        <f>ROUND(G156*Содержание!$H$8*(1+$F$10)*(1-$F$11)*(1-$K$10),0)</f>
        <v>71424</v>
      </c>
      <c r="H79" s="159"/>
      <c r="I79" s="160">
        <v>1850</v>
      </c>
      <c r="J79" s="166">
        <f>ROUND(J156*Содержание!$H$8*(1+$F$10)*(1-$F$11)*(1-$K$10),0)</f>
        <v>54639</v>
      </c>
      <c r="K79" s="166">
        <f>ROUND(K156*Содержание!$H$8*(1+$F$10)*(1-$F$11)*(1-$K$10),0)</f>
        <v>56157</v>
      </c>
      <c r="L79" s="166">
        <f>ROUND(L156*Содержание!$H$8*(1+$F$10)*(1-$F$11)*(1-$K$10),0)</f>
        <v>62942</v>
      </c>
      <c r="M79" s="166">
        <f>ROUND(M156*Содержание!$H$8*(1+$F$10)*(1-$F$11)*(1-$K$10),0)</f>
        <v>69996</v>
      </c>
      <c r="N79" s="166">
        <f>ROUND(N156*Содержание!$H$8*(1+$F$10)*(1-$F$11)*(1-$K$10),0)</f>
        <v>78566</v>
      </c>
      <c r="O79" s="159"/>
    </row>
    <row r="80" spans="1:15" s="321" customFormat="1" ht="16.5" customHeight="1">
      <c r="A80" s="159"/>
      <c r="B80" s="160">
        <v>1875</v>
      </c>
      <c r="C80" s="166">
        <f>ROUND(C157*Содержание!$H$8*(1+$F$10)*(1-$F$11)*(1-$K$10),0)</f>
        <v>50265</v>
      </c>
      <c r="D80" s="166">
        <f>ROUND(D157*Содержание!$H$8*(1+$F$10)*(1-$F$11)*(1-$K$10),0)</f>
        <v>51693</v>
      </c>
      <c r="E80" s="166">
        <f>ROUND(E157*Содержание!$H$8*(1+$F$10)*(1-$F$11)*(1-$K$10),0)</f>
        <v>57675</v>
      </c>
      <c r="F80" s="166">
        <f>ROUND(F157*Содержание!$H$8*(1+$F$10)*(1-$F$11)*(1-$K$10),0)</f>
        <v>64460</v>
      </c>
      <c r="G80" s="166">
        <f>ROUND(G157*Содержание!$H$8*(1+$F$10)*(1-$F$11)*(1-$K$10),0)</f>
        <v>72138</v>
      </c>
      <c r="H80" s="159"/>
      <c r="I80" s="160">
        <v>1875</v>
      </c>
      <c r="J80" s="166">
        <f>ROUND(J157*Содержание!$H$8*(1+$F$10)*(1-$F$11)*(1-$K$10),0)</f>
        <v>55264</v>
      </c>
      <c r="K80" s="166">
        <f>ROUND(K157*Содержание!$H$8*(1+$F$10)*(1-$F$11)*(1-$K$10),0)</f>
        <v>56871</v>
      </c>
      <c r="L80" s="166">
        <f>ROUND(L157*Содержание!$H$8*(1+$F$10)*(1-$F$11)*(1-$K$10),0)</f>
        <v>63478</v>
      </c>
      <c r="M80" s="166">
        <f>ROUND(M157*Содержание!$H$8*(1+$F$10)*(1-$F$11)*(1-$K$10),0)</f>
        <v>70888</v>
      </c>
      <c r="N80" s="166">
        <f>ROUND(N157*Содержание!$H$8*(1+$F$10)*(1-$F$11)*(1-$K$10),0)</f>
        <v>79370</v>
      </c>
      <c r="O80" s="159"/>
    </row>
    <row r="81" spans="1:15" s="321" customFormat="1" ht="16.5" customHeight="1">
      <c r="A81" s="159"/>
      <c r="B81" s="160">
        <v>1900</v>
      </c>
      <c r="C81" s="166">
        <f>ROUND(C158*Содержание!$H$8*(1+$F$10)*(1-$F$11)*(1-$K$10),0)</f>
        <v>50711</v>
      </c>
      <c r="D81" s="166">
        <f>ROUND(D158*Содержание!$H$8*(1+$F$10)*(1-$F$11)*(1-$K$10),0)</f>
        <v>52140</v>
      </c>
      <c r="E81" s="166">
        <f>ROUND(E158*Содержание!$H$8*(1+$F$10)*(1-$F$11)*(1-$K$10),0)</f>
        <v>58300</v>
      </c>
      <c r="F81" s="166">
        <f>ROUND(F158*Содержание!$H$8*(1+$F$10)*(1-$F$11)*(1-$K$10),0)</f>
        <v>65085</v>
      </c>
      <c r="G81" s="166">
        <f>ROUND(G158*Содержание!$H$8*(1+$F$10)*(1-$F$11)*(1-$K$10),0)</f>
        <v>72674</v>
      </c>
      <c r="H81" s="159"/>
      <c r="I81" s="160">
        <v>1900</v>
      </c>
      <c r="J81" s="166">
        <f>ROUND(J158*Содержание!$H$8*(1+$F$10)*(1-$F$11)*(1-$K$10),0)</f>
        <v>55800</v>
      </c>
      <c r="K81" s="166">
        <f>ROUND(K158*Содержание!$H$8*(1+$F$10)*(1-$F$11)*(1-$K$10),0)</f>
        <v>57318</v>
      </c>
      <c r="L81" s="166">
        <f>ROUND(L158*Содержание!$H$8*(1+$F$10)*(1-$F$11)*(1-$K$10),0)</f>
        <v>64103</v>
      </c>
      <c r="M81" s="166">
        <f>ROUND(M158*Содержание!$H$8*(1+$F$10)*(1-$F$11)*(1-$K$10),0)</f>
        <v>71603</v>
      </c>
      <c r="N81" s="166">
        <f>ROUND(N158*Содержание!$H$8*(1+$F$10)*(1-$F$11)*(1-$K$10),0)</f>
        <v>79906</v>
      </c>
      <c r="O81" s="159"/>
    </row>
    <row r="82" spans="1:15" s="321" customFormat="1" ht="16.5" customHeight="1">
      <c r="A82" s="159"/>
      <c r="B82" s="160">
        <v>1925</v>
      </c>
      <c r="C82" s="166">
        <f>ROUND(C159*Содержание!$H$8*(1+$F$10)*(1-$F$11)*(1-$K$10),0)</f>
        <v>51425</v>
      </c>
      <c r="D82" s="166">
        <f>ROUND(D159*Содержание!$H$8*(1+$F$10)*(1-$F$11)*(1-$K$10),0)</f>
        <v>52854</v>
      </c>
      <c r="E82" s="166">
        <f>ROUND(E159*Содержание!$H$8*(1+$F$10)*(1-$F$11)*(1-$K$10),0)</f>
        <v>58925</v>
      </c>
      <c r="F82" s="166">
        <f>ROUND(F159*Содержание!$H$8*(1+$F$10)*(1-$F$11)*(1-$K$10),0)</f>
        <v>66067</v>
      </c>
      <c r="G82" s="166">
        <f>ROUND(G159*Содержание!$H$8*(1+$F$10)*(1-$F$11)*(1-$K$10),0)</f>
        <v>73567</v>
      </c>
      <c r="H82" s="159"/>
      <c r="I82" s="160">
        <v>1925</v>
      </c>
      <c r="J82" s="166">
        <f>ROUND(J159*Содержание!$H$8*(1+$F$10)*(1-$F$11)*(1-$K$10),0)</f>
        <v>56604</v>
      </c>
      <c r="K82" s="166">
        <f>ROUND(K159*Содержание!$H$8*(1+$F$10)*(1-$F$11)*(1-$K$10),0)</f>
        <v>58121</v>
      </c>
      <c r="L82" s="166">
        <f>ROUND(L159*Содержание!$H$8*(1+$F$10)*(1-$F$11)*(1-$K$10),0)</f>
        <v>64817</v>
      </c>
      <c r="M82" s="166">
        <f>ROUND(M159*Содержание!$H$8*(1+$F$10)*(1-$F$11)*(1-$K$10),0)</f>
        <v>72674</v>
      </c>
      <c r="N82" s="166">
        <f>ROUND(N159*Содержание!$H$8*(1+$F$10)*(1-$F$11)*(1-$K$10),0)</f>
        <v>80888</v>
      </c>
      <c r="O82" s="159"/>
    </row>
    <row r="83" spans="1:15" s="321" customFormat="1" ht="16.5" customHeight="1">
      <c r="A83" s="159"/>
      <c r="B83" s="160">
        <v>1950</v>
      </c>
      <c r="C83" s="166">
        <f>ROUND(C160*Содержание!$H$8*(1+$F$10)*(1-$F$11)*(1-$K$10),0)</f>
        <v>52140</v>
      </c>
      <c r="D83" s="166">
        <f>ROUND(D160*Содержание!$H$8*(1+$F$10)*(1-$F$11)*(1-$K$10),0)</f>
        <v>53568</v>
      </c>
      <c r="E83" s="166">
        <f>ROUND(E160*Содержание!$H$8*(1+$F$10)*(1-$F$11)*(1-$K$10),0)</f>
        <v>59550</v>
      </c>
      <c r="F83" s="166">
        <f>ROUND(F160*Содержание!$H$8*(1+$F$10)*(1-$F$11)*(1-$K$10),0)</f>
        <v>67049</v>
      </c>
      <c r="G83" s="166">
        <f>ROUND(G160*Содержание!$H$8*(1+$F$10)*(1-$F$11)*(1-$K$10),0)</f>
        <v>74460</v>
      </c>
      <c r="H83" s="159"/>
      <c r="I83" s="160">
        <v>1950</v>
      </c>
      <c r="J83" s="166">
        <f>ROUND(J160*Содержание!$H$8*(1+$F$10)*(1-$F$11)*(1-$K$10),0)</f>
        <v>57318</v>
      </c>
      <c r="K83" s="166">
        <f>ROUND(K160*Содержание!$H$8*(1+$F$10)*(1-$F$11)*(1-$K$10),0)</f>
        <v>58925</v>
      </c>
      <c r="L83" s="166">
        <f>ROUND(L160*Содержание!$H$8*(1+$F$10)*(1-$F$11)*(1-$K$10),0)</f>
        <v>65532</v>
      </c>
      <c r="M83" s="166">
        <f>ROUND(M160*Содержание!$H$8*(1+$F$10)*(1-$F$11)*(1-$K$10),0)</f>
        <v>73745</v>
      </c>
      <c r="N83" s="166">
        <f>ROUND(N160*Содержание!$H$8*(1+$F$10)*(1-$F$11)*(1-$K$10),0)</f>
        <v>81870</v>
      </c>
      <c r="O83" s="159"/>
    </row>
    <row r="84" spans="1:15" s="321" customFormat="1" ht="16.5" customHeight="1">
      <c r="A84" s="159"/>
      <c r="B84" s="160">
        <v>1975</v>
      </c>
      <c r="C84" s="166">
        <f>ROUND(C161*Содержание!$H$8*(1+$F$10)*(1-$F$11)*(1-$K$10),0)</f>
        <v>52854</v>
      </c>
      <c r="D84" s="166">
        <f>ROUND(D161*Содержание!$H$8*(1+$F$10)*(1-$F$11)*(1-$K$10),0)</f>
        <v>54282</v>
      </c>
      <c r="E84" s="166">
        <f>ROUND(E161*Содержание!$H$8*(1+$F$10)*(1-$F$11)*(1-$K$10),0)</f>
        <v>60175</v>
      </c>
      <c r="F84" s="166">
        <f>ROUND(F161*Содержание!$H$8*(1+$F$10)*(1-$F$11)*(1-$K$10),0)</f>
        <v>68031</v>
      </c>
      <c r="G84" s="166">
        <f>ROUND(G161*Содержание!$H$8*(1+$F$10)*(1-$F$11)*(1-$K$10),0)</f>
        <v>75352</v>
      </c>
      <c r="H84" s="159"/>
      <c r="I84" s="160">
        <v>1975</v>
      </c>
      <c r="J84" s="166">
        <f>ROUND(J161*Содержание!$H$8*(1+$F$10)*(1-$F$11)*(1-$K$10),0)</f>
        <v>58121</v>
      </c>
      <c r="K84" s="166">
        <f>ROUND(K161*Содержание!$H$8*(1+$F$10)*(1-$F$11)*(1-$K$10),0)</f>
        <v>59728</v>
      </c>
      <c r="L84" s="166">
        <f>ROUND(L161*Содержание!$H$8*(1+$F$10)*(1-$F$11)*(1-$K$10),0)</f>
        <v>66156</v>
      </c>
      <c r="M84" s="166">
        <f>ROUND(M161*Содержание!$H$8*(1+$F$10)*(1-$F$11)*(1-$K$10),0)</f>
        <v>74817</v>
      </c>
      <c r="N84" s="166">
        <f>ROUND(N161*Содержание!$H$8*(1+$F$10)*(1-$F$11)*(1-$K$10),0)</f>
        <v>82852</v>
      </c>
      <c r="O84" s="159"/>
    </row>
    <row r="85" spans="1:15" s="321" customFormat="1" ht="16.5" customHeight="1">
      <c r="A85" s="159"/>
      <c r="B85" s="160">
        <v>2000</v>
      </c>
      <c r="C85" s="166">
        <f>ROUND(C162*Содержание!$H$8*(1+$F$10)*(1-$F$11)*(1-$K$10),0)</f>
        <v>53657</v>
      </c>
      <c r="D85" s="166">
        <f>ROUND(D162*Содержание!$H$8*(1+$F$10)*(1-$F$11)*(1-$K$10),0)</f>
        <v>55086</v>
      </c>
      <c r="E85" s="166">
        <f>ROUND(E162*Содержание!$H$8*(1+$F$10)*(1-$F$11)*(1-$K$10),0)</f>
        <v>60710</v>
      </c>
      <c r="F85" s="166">
        <f>ROUND(F162*Содержание!$H$8*(1+$F$10)*(1-$F$11)*(1-$K$10),0)</f>
        <v>68924</v>
      </c>
      <c r="G85" s="166">
        <f>ROUND(G162*Содержание!$H$8*(1+$F$10)*(1-$F$11)*(1-$K$10),0)</f>
        <v>76067</v>
      </c>
      <c r="H85" s="159"/>
      <c r="I85" s="160">
        <v>2000</v>
      </c>
      <c r="J85" s="166">
        <f>ROUND(J162*Содержание!$H$8*(1+$F$10)*(1-$F$11)*(1-$K$10),0)</f>
        <v>59014</v>
      </c>
      <c r="K85" s="166">
        <f>ROUND(K162*Содержание!$H$8*(1+$F$10)*(1-$F$11)*(1-$K$10),0)</f>
        <v>60621</v>
      </c>
      <c r="L85" s="166">
        <f>ROUND(L162*Содержание!$H$8*(1+$F$10)*(1-$F$11)*(1-$K$10),0)</f>
        <v>66781</v>
      </c>
      <c r="M85" s="166">
        <f>ROUND(M162*Содержание!$H$8*(1+$F$10)*(1-$F$11)*(1-$K$10),0)</f>
        <v>75799</v>
      </c>
      <c r="N85" s="166">
        <f>ROUND(N162*Содержание!$H$8*(1+$F$10)*(1-$F$11)*(1-$K$10),0)</f>
        <v>83655</v>
      </c>
      <c r="O85" s="159"/>
    </row>
    <row r="86" spans="1:15" s="321" customFormat="1" ht="16.5" customHeight="1">
      <c r="A86" s="159"/>
      <c r="B86" s="160">
        <v>2025</v>
      </c>
      <c r="C86" s="166">
        <f>ROUND(C163*Содержание!$H$8*(1+$F$10)*(1-$F$11)*(1-$K$10),0)</f>
        <v>54282</v>
      </c>
      <c r="D86" s="166">
        <f>ROUND(D163*Содержание!$H$8*(1+$F$10)*(1-$F$11)*(1-$K$10),0)</f>
        <v>55711</v>
      </c>
      <c r="E86" s="166">
        <f>ROUND(E163*Содержание!$H$8*(1+$F$10)*(1-$F$11)*(1-$K$10),0)</f>
        <v>61603</v>
      </c>
      <c r="F86" s="166">
        <f>ROUND(F163*Содержание!$H$8*(1+$F$10)*(1-$F$11)*(1-$K$10),0)</f>
        <v>69728</v>
      </c>
      <c r="G86" s="166">
        <f>ROUND(G163*Содержание!$H$8*(1+$F$10)*(1-$F$11)*(1-$K$10),0)</f>
        <v>77049</v>
      </c>
      <c r="H86" s="159"/>
      <c r="I86" s="160">
        <v>2025</v>
      </c>
      <c r="J86" s="166">
        <f>ROUND(J163*Содержание!$H$8*(1+$F$10)*(1-$F$11)*(1-$K$10),0)</f>
        <v>59728</v>
      </c>
      <c r="K86" s="166">
        <f>ROUND(K163*Содержание!$H$8*(1+$F$10)*(1-$F$11)*(1-$K$10),0)</f>
        <v>61246</v>
      </c>
      <c r="L86" s="166">
        <f>ROUND(L163*Содержание!$H$8*(1+$F$10)*(1-$F$11)*(1-$K$10),0)</f>
        <v>67764</v>
      </c>
      <c r="M86" s="166">
        <f>ROUND(M163*Содержание!$H$8*(1+$F$10)*(1-$F$11)*(1-$K$10),0)</f>
        <v>76692</v>
      </c>
      <c r="N86" s="166">
        <f>ROUND(N163*Содержание!$H$8*(1+$F$10)*(1-$F$11)*(1-$K$10),0)</f>
        <v>84727</v>
      </c>
      <c r="O86" s="159"/>
    </row>
    <row r="87" spans="1:15" s="321" customFormat="1" ht="16.5" customHeight="1">
      <c r="A87" s="159"/>
      <c r="B87" s="160">
        <v>2050</v>
      </c>
      <c r="C87" s="166">
        <f>ROUND(C164*Содержание!$H$8*(1+$F$10)*(1-$F$11)*(1-$K$10),0)</f>
        <v>54907</v>
      </c>
      <c r="D87" s="166">
        <f>ROUND(D164*Содержание!$H$8*(1+$F$10)*(1-$F$11)*(1-$K$10),0)</f>
        <v>56336</v>
      </c>
      <c r="E87" s="166">
        <f>ROUND(E164*Содержание!$H$8*(1+$F$10)*(1-$F$11)*(1-$K$10),0)</f>
        <v>62496</v>
      </c>
      <c r="F87" s="166">
        <f>ROUND(F164*Содержание!$H$8*(1+$F$10)*(1-$F$11)*(1-$K$10),0)</f>
        <v>70531</v>
      </c>
      <c r="G87" s="166">
        <f>ROUND(G164*Содержание!$H$8*(1+$F$10)*(1-$F$11)*(1-$K$10),0)</f>
        <v>78031</v>
      </c>
      <c r="H87" s="159"/>
      <c r="I87" s="160">
        <v>2050</v>
      </c>
      <c r="J87" s="166">
        <f>ROUND(J164*Содержание!$H$8*(1+$F$10)*(1-$F$11)*(1-$K$10),0)</f>
        <v>60443</v>
      </c>
      <c r="K87" s="166">
        <f>ROUND(K164*Содержание!$H$8*(1+$F$10)*(1-$F$11)*(1-$K$10),0)</f>
        <v>61960</v>
      </c>
      <c r="L87" s="166">
        <f>ROUND(L164*Содержание!$H$8*(1+$F$10)*(1-$F$11)*(1-$K$10),0)</f>
        <v>68746</v>
      </c>
      <c r="M87" s="166">
        <f>ROUND(M164*Содержание!$H$8*(1+$F$10)*(1-$F$11)*(1-$K$10),0)</f>
        <v>77584</v>
      </c>
      <c r="N87" s="166">
        <f>ROUND(N164*Содержание!$H$8*(1+$F$10)*(1-$F$11)*(1-$K$10),0)</f>
        <v>85798</v>
      </c>
      <c r="O87" s="159"/>
    </row>
    <row r="88" spans="1:15" s="321" customFormat="1" ht="16.5" customHeight="1">
      <c r="A88" s="159"/>
      <c r="B88" s="160">
        <v>2075</v>
      </c>
      <c r="C88" s="166">
        <f>ROUND(C165*Содержание!$H$8*(1+$F$10)*(1-$F$11)*(1-$K$10),0)</f>
        <v>55532</v>
      </c>
      <c r="D88" s="166">
        <f>ROUND(D165*Содержание!$H$8*(1+$F$10)*(1-$F$11)*(1-$K$10),0)</f>
        <v>56961</v>
      </c>
      <c r="E88" s="166">
        <f>ROUND(E165*Содержание!$H$8*(1+$F$10)*(1-$F$11)*(1-$K$10),0)</f>
        <v>63389</v>
      </c>
      <c r="F88" s="166">
        <f>ROUND(F165*Содержание!$H$8*(1+$F$10)*(1-$F$11)*(1-$K$10),0)</f>
        <v>71335</v>
      </c>
      <c r="G88" s="166">
        <f>ROUND(G165*Содержание!$H$8*(1+$F$10)*(1-$F$11)*(1-$K$10),0)</f>
        <v>79013</v>
      </c>
      <c r="H88" s="159"/>
      <c r="I88" s="160">
        <v>2075</v>
      </c>
      <c r="J88" s="166">
        <f>ROUND(J165*Содержание!$H$8*(1+$F$10)*(1-$F$11)*(1-$K$10),0)</f>
        <v>61068</v>
      </c>
      <c r="K88" s="166">
        <f>ROUND(K165*Содержание!$H$8*(1+$F$10)*(1-$F$11)*(1-$K$10),0)</f>
        <v>62675</v>
      </c>
      <c r="L88" s="166">
        <f>ROUND(L165*Содержание!$H$8*(1+$F$10)*(1-$F$11)*(1-$K$10),0)</f>
        <v>69728</v>
      </c>
      <c r="M88" s="166">
        <f>ROUND(M165*Содержание!$H$8*(1+$F$10)*(1-$F$11)*(1-$K$10),0)</f>
        <v>78477</v>
      </c>
      <c r="N88" s="166">
        <f>ROUND(N165*Содержание!$H$8*(1+$F$10)*(1-$F$11)*(1-$K$10),0)</f>
        <v>86959</v>
      </c>
      <c r="O88" s="159"/>
    </row>
    <row r="89" spans="1:15" s="321" customFormat="1" ht="16.5" customHeight="1">
      <c r="A89" s="159"/>
      <c r="B89" s="160">
        <v>2100</v>
      </c>
      <c r="C89" s="166">
        <f>ROUND(C166*Содержание!$H$8*(1+$F$10)*(1-$F$11)*(1-$K$10),0)</f>
        <v>56157</v>
      </c>
      <c r="D89" s="166">
        <f>ROUND(D166*Содержание!$H$8*(1+$F$10)*(1-$F$11)*(1-$K$10),0)</f>
        <v>57586</v>
      </c>
      <c r="E89" s="166">
        <f>ROUND(E166*Содержание!$H$8*(1+$F$10)*(1-$F$11)*(1-$K$10),0)</f>
        <v>64282</v>
      </c>
      <c r="F89" s="166">
        <f>ROUND(F166*Содержание!$H$8*(1+$F$10)*(1-$F$11)*(1-$K$10),0)</f>
        <v>72138</v>
      </c>
      <c r="G89" s="166">
        <f>ROUND(G166*Содержание!$H$8*(1+$F$10)*(1-$F$11)*(1-$K$10),0)</f>
        <v>79995</v>
      </c>
      <c r="H89" s="159"/>
      <c r="I89" s="160">
        <v>2100</v>
      </c>
      <c r="J89" s="166">
        <f>ROUND(J166*Содержание!$H$8*(1+$F$10)*(1-$F$11)*(1-$K$10),0)</f>
        <v>61782</v>
      </c>
      <c r="K89" s="166">
        <f>ROUND(K166*Содержание!$H$8*(1+$F$10)*(1-$F$11)*(1-$K$10),0)</f>
        <v>63389</v>
      </c>
      <c r="L89" s="166">
        <f>ROUND(L166*Содержание!$H$8*(1+$F$10)*(1-$F$11)*(1-$K$10),0)</f>
        <v>70710</v>
      </c>
      <c r="M89" s="166">
        <f>ROUND(M166*Содержание!$H$8*(1+$F$10)*(1-$F$11)*(1-$K$10),0)</f>
        <v>79370</v>
      </c>
      <c r="N89" s="166">
        <f>ROUND(N166*Содержание!$H$8*(1+$F$10)*(1-$F$11)*(1-$K$10),0)</f>
        <v>88030</v>
      </c>
      <c r="O89" s="159"/>
    </row>
    <row r="90" spans="1:15" s="321" customFormat="1" ht="16.5" customHeight="1">
      <c r="A90" s="159"/>
      <c r="B90" s="240">
        <v>2125</v>
      </c>
      <c r="C90" s="166">
        <f>ROUND(C167*Содержание!$H$8*(1+$F$10)*(1-$F$11)*(1-$K$10),0)</f>
        <v>56961</v>
      </c>
      <c r="D90" s="166">
        <f>ROUND(D167*Содержание!$H$8*(1+$F$10)*(1-$F$11)*(1-$K$10),0)</f>
        <v>58389</v>
      </c>
      <c r="E90" s="166">
        <f>ROUND(E167*Содержание!$H$8*(1+$F$10)*(1-$F$11)*(1-$K$10),0)</f>
        <v>65085</v>
      </c>
      <c r="F90" s="166">
        <f>ROUND(F167*Содержание!$H$8*(1+$F$10)*(1-$F$11)*(1-$K$10),0)</f>
        <v>72942</v>
      </c>
      <c r="G90" s="166">
        <f>ROUND(G167*Содержание!$H$8*(1+$F$10)*(1-$F$11)*(1-$K$10),0)</f>
        <v>81156</v>
      </c>
      <c r="H90" s="159"/>
      <c r="I90" s="240">
        <v>2125</v>
      </c>
      <c r="J90" s="166">
        <f>ROUND(J167*Содержание!$H$8*(1+$F$10)*(1-$F$11)*(1-$K$10),0)</f>
        <v>62675</v>
      </c>
      <c r="K90" s="166">
        <f>ROUND(K167*Содержание!$H$8*(1+$F$10)*(1-$F$11)*(1-$K$10),0)</f>
        <v>64192</v>
      </c>
      <c r="L90" s="166">
        <f>ROUND(L167*Содержание!$H$8*(1+$F$10)*(1-$F$11)*(1-$K$10),0)</f>
        <v>71603</v>
      </c>
      <c r="M90" s="166">
        <f>ROUND(M167*Содержание!$H$8*(1+$F$10)*(1-$F$11)*(1-$K$10),0)</f>
        <v>80263</v>
      </c>
      <c r="N90" s="166">
        <f>ROUND(N167*Содержание!$H$8*(1+$F$10)*(1-$F$11)*(1-$K$10),0)</f>
        <v>89280</v>
      </c>
      <c r="O90" s="159"/>
    </row>
    <row r="91" spans="1:15" s="321" customFormat="1" ht="16.5" customHeight="1">
      <c r="A91" s="159"/>
      <c r="B91" s="160">
        <v>2150</v>
      </c>
      <c r="C91" s="166">
        <f>ROUND(C168*Содержание!$H$8*(1+$F$10)*(1-$F$11)*(1-$K$10),0)</f>
        <v>57764</v>
      </c>
      <c r="D91" s="166">
        <f>ROUND(D168*Содержание!$H$8*(1+$F$10)*(1-$F$11)*(1-$K$10),0)</f>
        <v>59282</v>
      </c>
      <c r="E91" s="166">
        <f>ROUND(E168*Содержание!$H$8*(1+$F$10)*(1-$F$11)*(1-$K$10),0)</f>
        <v>66067</v>
      </c>
      <c r="F91" s="166">
        <f>ROUND(F168*Содержание!$H$8*(1+$F$10)*(1-$F$11)*(1-$K$10),0)</f>
        <v>73924</v>
      </c>
      <c r="G91" s="166">
        <f>ROUND(G168*Содержание!$H$8*(1+$F$10)*(1-$F$11)*(1-$K$10),0)</f>
        <v>82227</v>
      </c>
      <c r="H91" s="159"/>
      <c r="I91" s="160">
        <v>2150</v>
      </c>
      <c r="J91" s="166">
        <f>ROUND(J168*Содержание!$H$8*(1+$F$10)*(1-$F$11)*(1-$K$10),0)</f>
        <v>63567</v>
      </c>
      <c r="K91" s="166">
        <f>ROUND(K168*Содержание!$H$8*(1+$F$10)*(1-$F$11)*(1-$K$10),0)</f>
        <v>65174</v>
      </c>
      <c r="L91" s="166">
        <f>ROUND(L168*Содержание!$H$8*(1+$F$10)*(1-$F$11)*(1-$K$10),0)</f>
        <v>72674</v>
      </c>
      <c r="M91" s="166">
        <f>ROUND(M168*Содержание!$H$8*(1+$F$10)*(1-$F$11)*(1-$K$10),0)</f>
        <v>81334</v>
      </c>
      <c r="N91" s="166">
        <f>ROUND(N168*Содержание!$H$8*(1+$F$10)*(1-$F$11)*(1-$K$10),0)</f>
        <v>90441</v>
      </c>
      <c r="O91" s="159"/>
    </row>
    <row r="92" spans="1:15" s="321" customFormat="1" ht="16.5" customHeight="1">
      <c r="A92" s="159"/>
      <c r="B92" s="160">
        <v>2175</v>
      </c>
      <c r="C92" s="166">
        <f>ROUND(C169*Содержание!$H$8*(1+$F$10)*(1-$F$11)*(1-$K$10),0)</f>
        <v>58568</v>
      </c>
      <c r="D92" s="166">
        <f>ROUND(D169*Содержание!$H$8*(1+$F$10)*(1-$F$11)*(1-$K$10),0)</f>
        <v>60175</v>
      </c>
      <c r="E92" s="166">
        <f>ROUND(E169*Содержание!$H$8*(1+$F$10)*(1-$F$11)*(1-$K$10),0)</f>
        <v>67049</v>
      </c>
      <c r="F92" s="166">
        <f>ROUND(F169*Содержание!$H$8*(1+$F$10)*(1-$F$11)*(1-$K$10),0)</f>
        <v>74906</v>
      </c>
      <c r="G92" s="166">
        <f>ROUND(G169*Содержание!$H$8*(1+$F$10)*(1-$F$11)*(1-$K$10),0)</f>
        <v>83298</v>
      </c>
      <c r="H92" s="198"/>
      <c r="I92" s="160">
        <v>2175</v>
      </c>
      <c r="J92" s="166">
        <f>ROUND(J169*Содержание!$H$8*(1+$F$10)*(1-$F$11)*(1-$K$10),0)</f>
        <v>64460</v>
      </c>
      <c r="K92" s="166">
        <f>ROUND(K169*Содержание!$H$8*(1+$F$10)*(1-$F$11)*(1-$K$10),0)</f>
        <v>66156</v>
      </c>
      <c r="L92" s="166">
        <f>ROUND(L169*Содержание!$H$8*(1+$F$10)*(1-$F$11)*(1-$K$10),0)</f>
        <v>73745</v>
      </c>
      <c r="M92" s="166">
        <f>ROUND(M169*Содержание!$H$8*(1+$F$10)*(1-$F$11)*(1-$K$10),0)</f>
        <v>82405</v>
      </c>
      <c r="N92" s="166">
        <f>ROUND(N169*Содержание!$H$8*(1+$F$10)*(1-$F$11)*(1-$K$10),0)</f>
        <v>91601</v>
      </c>
      <c r="O92" s="159"/>
    </row>
    <row r="93" spans="1:15" ht="24" customHeight="1">
      <c r="A93" s="731" t="s">
        <v>510</v>
      </c>
      <c r="B93" s="731"/>
      <c r="C93" s="731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159"/>
    </row>
    <row r="94" spans="1:15">
      <c r="A94" s="129" t="s">
        <v>509</v>
      </c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</row>
    <row r="95" spans="1:15" ht="17.25">
      <c r="A95" s="149" t="s">
        <v>563</v>
      </c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</row>
    <row r="96" spans="1:15" hidden="1" outlineLevel="1"/>
    <row r="97" spans="1:14" hidden="1" outlineLevel="1">
      <c r="A97" s="728" t="s">
        <v>411</v>
      </c>
      <c r="B97" s="728"/>
      <c r="C97" s="728"/>
      <c r="D97" s="728"/>
      <c r="E97" s="728"/>
      <c r="F97" s="728"/>
      <c r="G97" s="728"/>
      <c r="H97" s="159"/>
      <c r="I97" s="729" t="s">
        <v>793</v>
      </c>
      <c r="J97" s="729"/>
      <c r="K97" s="729"/>
      <c r="L97" s="729"/>
      <c r="M97" s="729"/>
      <c r="N97" s="729"/>
    </row>
    <row r="98" spans="1:14" ht="15.75" hidden="1" outlineLevel="1" thickBot="1">
      <c r="A98" s="728" t="s">
        <v>412</v>
      </c>
      <c r="B98" s="728"/>
      <c r="C98" s="728"/>
      <c r="D98" s="728"/>
      <c r="E98" s="728"/>
      <c r="F98" s="728"/>
      <c r="G98" s="728"/>
      <c r="H98" s="159"/>
      <c r="I98" s="730"/>
      <c r="J98" s="730"/>
      <c r="K98" s="730"/>
      <c r="L98" s="730"/>
      <c r="M98" s="730"/>
      <c r="N98" s="730"/>
    </row>
    <row r="99" spans="1:14" hidden="1" outlineLevel="1">
      <c r="A99" s="159"/>
      <c r="B99" s="160" t="s">
        <v>109</v>
      </c>
      <c r="C99" s="160">
        <v>875</v>
      </c>
      <c r="D99" s="160">
        <v>900</v>
      </c>
      <c r="E99" s="160">
        <v>1000</v>
      </c>
      <c r="F99" s="160">
        <v>1125</v>
      </c>
      <c r="G99" s="160">
        <v>1250</v>
      </c>
      <c r="H99" s="159"/>
      <c r="I99" s="160" t="s">
        <v>109</v>
      </c>
      <c r="J99" s="160">
        <v>875</v>
      </c>
      <c r="K99" s="160">
        <v>900</v>
      </c>
      <c r="L99" s="160">
        <v>1000</v>
      </c>
      <c r="M99" s="160">
        <v>1125</v>
      </c>
      <c r="N99" s="160">
        <v>1250</v>
      </c>
    </row>
    <row r="100" spans="1:14" hidden="1" outlineLevel="1">
      <c r="A100" s="159"/>
      <c r="B100" s="160">
        <v>1895</v>
      </c>
      <c r="C100" s="362">
        <v>48267.782618644036</v>
      </c>
      <c r="D100" s="362">
        <v>49663.406349152538</v>
      </c>
      <c r="E100" s="362">
        <v>55496.42813898305</v>
      </c>
      <c r="F100" s="362">
        <v>61964.039211864401</v>
      </c>
      <c r="G100" s="362">
        <v>69226.954916949151</v>
      </c>
      <c r="H100" s="159"/>
      <c r="I100" s="160">
        <v>1895</v>
      </c>
      <c r="J100" s="362">
        <v>53094.560880508441</v>
      </c>
      <c r="K100" s="362">
        <v>54629.746984067795</v>
      </c>
      <c r="L100" s="362">
        <v>61046.070952881353</v>
      </c>
      <c r="M100" s="362">
        <v>68160.443133050852</v>
      </c>
      <c r="N100" s="362">
        <v>76149.650408644084</v>
      </c>
    </row>
    <row r="101" spans="1:14" hidden="1" outlineLevel="1">
      <c r="A101" s="159"/>
      <c r="B101" s="160">
        <v>2000</v>
      </c>
      <c r="C101" s="362">
        <v>51063.75700169491</v>
      </c>
      <c r="D101" s="362">
        <v>52505.468222033902</v>
      </c>
      <c r="E101" s="362">
        <v>57894.159340677972</v>
      </c>
      <c r="F101" s="362">
        <v>65635.675901694922</v>
      </c>
      <c r="G101" s="362">
        <v>72443.625361016937</v>
      </c>
      <c r="H101" s="159"/>
      <c r="I101" s="160">
        <v>2000</v>
      </c>
      <c r="J101" s="362">
        <v>56170.132701864401</v>
      </c>
      <c r="K101" s="362">
        <v>57756.015044237298</v>
      </c>
      <c r="L101" s="362">
        <v>63683.575274745774</v>
      </c>
      <c r="M101" s="362">
        <v>72199.243491864414</v>
      </c>
      <c r="N101" s="362">
        <v>79687.987897118626</v>
      </c>
    </row>
    <row r="102" spans="1:14" hidden="1" outlineLevel="1">
      <c r="A102" s="159"/>
      <c r="B102" s="160">
        <v>2125</v>
      </c>
      <c r="C102" s="362">
        <v>54292.244750847451</v>
      </c>
      <c r="D102" s="362">
        <v>55661.870410169489</v>
      </c>
      <c r="E102" s="362">
        <v>61964.039211864401</v>
      </c>
      <c r="F102" s="362">
        <v>69497.571203389831</v>
      </c>
      <c r="G102" s="362">
        <v>77333.626205084744</v>
      </c>
      <c r="H102" s="159"/>
      <c r="I102" s="160">
        <v>2125</v>
      </c>
      <c r="J102" s="362">
        <v>59721.469225932204</v>
      </c>
      <c r="K102" s="362">
        <v>61228.05745118644</v>
      </c>
      <c r="L102" s="362">
        <v>68160.443133050852</v>
      </c>
      <c r="M102" s="362">
        <v>76447.328323728812</v>
      </c>
      <c r="N102" s="362">
        <v>85066.988825593216</v>
      </c>
    </row>
    <row r="103" spans="1:14" hidden="1" outlineLevel="1">
      <c r="A103" s="159"/>
      <c r="B103" s="160">
        <v>2250</v>
      </c>
      <c r="C103" s="362">
        <v>57239.480638983048</v>
      </c>
      <c r="D103" s="362">
        <v>58870.268740677959</v>
      </c>
      <c r="E103" s="362">
        <v>65635.675901694922</v>
      </c>
      <c r="F103" s="362">
        <v>73321.651128813552</v>
      </c>
      <c r="G103" s="362">
        <v>81405.869537288119</v>
      </c>
      <c r="H103" s="159"/>
      <c r="I103" s="160">
        <v>2250</v>
      </c>
      <c r="J103" s="362">
        <v>62963.428702881356</v>
      </c>
      <c r="K103" s="362">
        <v>64757.295614745759</v>
      </c>
      <c r="L103" s="362">
        <v>72199.243491864414</v>
      </c>
      <c r="M103" s="362">
        <v>80653.81624169492</v>
      </c>
      <c r="N103" s="362">
        <v>89546.456491016928</v>
      </c>
    </row>
    <row r="104" spans="1:14" hidden="1" outlineLevel="1">
      <c r="A104" s="159"/>
      <c r="B104" s="197"/>
      <c r="C104" s="198"/>
      <c r="D104" s="198"/>
      <c r="E104" s="198"/>
      <c r="F104" s="198"/>
      <c r="G104" s="198"/>
      <c r="H104" s="159"/>
      <c r="I104" s="197"/>
      <c r="J104" s="198"/>
      <c r="K104" s="198"/>
      <c r="L104" s="198"/>
      <c r="M104" s="198"/>
      <c r="N104" s="198"/>
    </row>
    <row r="105" spans="1:14" hidden="1" outlineLevel="1">
      <c r="B105" s="161" t="s">
        <v>413</v>
      </c>
      <c r="C105" s="184"/>
      <c r="D105" s="184"/>
      <c r="E105" s="184"/>
      <c r="F105" s="184"/>
      <c r="G105" s="184"/>
      <c r="H105" s="184"/>
      <c r="I105" s="161" t="s">
        <v>414</v>
      </c>
      <c r="J105" s="184"/>
      <c r="K105" s="184"/>
      <c r="L105" s="184"/>
      <c r="M105" s="184"/>
      <c r="N105" s="184"/>
    </row>
    <row r="106" spans="1:14" hidden="1" outlineLevel="1">
      <c r="B106" s="160" t="s">
        <v>109</v>
      </c>
      <c r="C106" s="160">
        <v>875</v>
      </c>
      <c r="D106" s="160">
        <v>900</v>
      </c>
      <c r="E106" s="160">
        <v>1000</v>
      </c>
      <c r="F106" s="160">
        <v>1125</v>
      </c>
      <c r="G106" s="160">
        <v>1250</v>
      </c>
      <c r="H106" s="159"/>
      <c r="I106" s="160" t="s">
        <v>109</v>
      </c>
      <c r="J106" s="160">
        <v>875</v>
      </c>
      <c r="K106" s="160">
        <v>900</v>
      </c>
      <c r="L106" s="160">
        <v>1000</v>
      </c>
      <c r="M106" s="160">
        <v>1125</v>
      </c>
      <c r="N106" s="160">
        <v>1250</v>
      </c>
    </row>
    <row r="107" spans="1:14" hidden="1" outlineLevel="1">
      <c r="B107" s="341">
        <v>1785</v>
      </c>
      <c r="C107" s="411">
        <v>47764.799999999996</v>
      </c>
      <c r="D107" s="411">
        <v>49193.279999999999</v>
      </c>
      <c r="E107" s="411">
        <v>55889.279999999999</v>
      </c>
      <c r="F107" s="411">
        <v>61246.079999999994</v>
      </c>
      <c r="G107" s="411">
        <v>69281.279999999999</v>
      </c>
      <c r="H107" s="159"/>
      <c r="I107" s="341">
        <v>1785</v>
      </c>
      <c r="J107" s="199">
        <v>52585.919999999998</v>
      </c>
      <c r="K107" s="199">
        <v>54103.679999999993</v>
      </c>
      <c r="L107" s="199">
        <v>61513.919999999998</v>
      </c>
      <c r="M107" s="199">
        <v>67406.399999999994</v>
      </c>
      <c r="N107" s="199">
        <v>76245.119999999995</v>
      </c>
    </row>
    <row r="108" spans="1:14" hidden="1" outlineLevel="1">
      <c r="B108" s="341">
        <v>1810</v>
      </c>
      <c r="C108" s="411">
        <v>48389.759999999995</v>
      </c>
      <c r="D108" s="411">
        <v>49818.239999999998</v>
      </c>
      <c r="E108" s="411">
        <v>56335.679999999993</v>
      </c>
      <c r="F108" s="411">
        <v>62049.599999999999</v>
      </c>
      <c r="G108" s="411">
        <v>69995.51999999999</v>
      </c>
      <c r="H108" s="159"/>
      <c r="I108" s="341">
        <v>1810</v>
      </c>
      <c r="J108" s="199">
        <v>53210.879999999997</v>
      </c>
      <c r="K108" s="199">
        <v>54817.919999999998</v>
      </c>
      <c r="L108" s="199">
        <v>61960.319999999992</v>
      </c>
      <c r="M108" s="199">
        <v>68299.199999999997</v>
      </c>
      <c r="N108" s="199">
        <v>76959.360000000001</v>
      </c>
    </row>
    <row r="109" spans="1:14" hidden="1" outlineLevel="1">
      <c r="B109" s="341">
        <v>1835</v>
      </c>
      <c r="C109" s="411">
        <v>49014.719999999994</v>
      </c>
      <c r="D109" s="411">
        <v>50443.199999999997</v>
      </c>
      <c r="E109" s="411">
        <v>56782.079999999994</v>
      </c>
      <c r="F109" s="411">
        <v>62853.119999999995</v>
      </c>
      <c r="G109" s="411">
        <v>70709.759999999995</v>
      </c>
      <c r="H109" s="159"/>
      <c r="I109" s="341">
        <v>1835</v>
      </c>
      <c r="J109" s="199">
        <v>53925.119999999995</v>
      </c>
      <c r="K109" s="199">
        <v>55532.159999999996</v>
      </c>
      <c r="L109" s="199">
        <v>62495.999999999993</v>
      </c>
      <c r="M109" s="199">
        <v>69102.720000000001</v>
      </c>
      <c r="N109" s="199">
        <v>77762.87999999999</v>
      </c>
    </row>
    <row r="110" spans="1:14" hidden="1" outlineLevel="1">
      <c r="B110" s="341">
        <v>1860</v>
      </c>
      <c r="C110" s="411">
        <v>49639.68</v>
      </c>
      <c r="D110" s="411">
        <v>51068.159999999996</v>
      </c>
      <c r="E110" s="411">
        <v>57228.479999999996</v>
      </c>
      <c r="F110" s="411">
        <v>63656.639999999992</v>
      </c>
      <c r="G110" s="411">
        <v>71424</v>
      </c>
      <c r="H110" s="159"/>
      <c r="I110" s="341">
        <v>1860</v>
      </c>
      <c r="J110" s="199">
        <v>54639.359999999993</v>
      </c>
      <c r="K110" s="199">
        <v>56157.119999999995</v>
      </c>
      <c r="L110" s="199">
        <v>62942.399999999994</v>
      </c>
      <c r="M110" s="199">
        <v>69995.51999999999</v>
      </c>
      <c r="N110" s="199">
        <v>78566.399999999994</v>
      </c>
    </row>
    <row r="111" spans="1:14" hidden="1" outlineLevel="1">
      <c r="B111" s="341">
        <v>1885</v>
      </c>
      <c r="C111" s="411">
        <v>50264.639999999999</v>
      </c>
      <c r="D111" s="411">
        <v>51693.119999999995</v>
      </c>
      <c r="E111" s="411">
        <v>57674.879999999997</v>
      </c>
      <c r="F111" s="411">
        <v>64460.159999999996</v>
      </c>
      <c r="G111" s="411">
        <v>72138.239999999991</v>
      </c>
      <c r="H111" s="159"/>
      <c r="I111" s="341">
        <v>1885</v>
      </c>
      <c r="J111" s="199">
        <v>55264.32</v>
      </c>
      <c r="K111" s="199">
        <v>56871.359999999993</v>
      </c>
      <c r="L111" s="199">
        <v>63478.079999999994</v>
      </c>
      <c r="M111" s="199">
        <v>70888.319999999992</v>
      </c>
      <c r="N111" s="199">
        <v>79369.919999999998</v>
      </c>
    </row>
    <row r="112" spans="1:14" hidden="1" outlineLevel="1">
      <c r="B112" s="341">
        <v>1910</v>
      </c>
      <c r="C112" s="411">
        <v>50711.039999999994</v>
      </c>
      <c r="D112" s="411">
        <v>52139.519999999997</v>
      </c>
      <c r="E112" s="411">
        <v>58299.839999999997</v>
      </c>
      <c r="F112" s="411">
        <v>65085.119999999995</v>
      </c>
      <c r="G112" s="411">
        <v>72673.919999999998</v>
      </c>
      <c r="H112" s="159"/>
      <c r="I112" s="341">
        <v>1910</v>
      </c>
      <c r="J112" s="199">
        <v>55799.999999999993</v>
      </c>
      <c r="K112" s="199">
        <v>57317.759999999995</v>
      </c>
      <c r="L112" s="199">
        <v>64103.039999999994</v>
      </c>
      <c r="M112" s="199">
        <v>71602.559999999998</v>
      </c>
      <c r="N112" s="199">
        <v>79905.599999999991</v>
      </c>
    </row>
    <row r="113" spans="2:14" hidden="1" outlineLevel="1">
      <c r="B113" s="341">
        <v>1935</v>
      </c>
      <c r="C113" s="411">
        <v>51425.279999999999</v>
      </c>
      <c r="D113" s="411">
        <v>52853.759999999995</v>
      </c>
      <c r="E113" s="411">
        <v>58924.799999999996</v>
      </c>
      <c r="F113" s="411">
        <v>66067.199999999997</v>
      </c>
      <c r="G113" s="411">
        <v>73566.720000000001</v>
      </c>
      <c r="H113" s="159"/>
      <c r="I113" s="341">
        <v>1935</v>
      </c>
      <c r="J113" s="199">
        <v>56603.519999999997</v>
      </c>
      <c r="K113" s="199">
        <v>58121.279999999999</v>
      </c>
      <c r="L113" s="199">
        <v>64817.279999999999</v>
      </c>
      <c r="M113" s="199">
        <v>72673.919999999998</v>
      </c>
      <c r="N113" s="199">
        <v>80887.679999999993</v>
      </c>
    </row>
    <row r="114" spans="2:14" hidden="1" outlineLevel="1">
      <c r="B114" s="341">
        <v>1960</v>
      </c>
      <c r="C114" s="411">
        <v>52139.519999999997</v>
      </c>
      <c r="D114" s="411">
        <v>53568</v>
      </c>
      <c r="E114" s="411">
        <v>59549.759999999995</v>
      </c>
      <c r="F114" s="411">
        <v>67049.279999999999</v>
      </c>
      <c r="G114" s="411">
        <v>74459.51999999999</v>
      </c>
      <c r="H114" s="159"/>
      <c r="I114" s="341">
        <v>1960</v>
      </c>
      <c r="J114" s="199">
        <v>57317.759999999995</v>
      </c>
      <c r="K114" s="199">
        <v>58924.799999999996</v>
      </c>
      <c r="L114" s="199">
        <v>65531.519999999997</v>
      </c>
      <c r="M114" s="199">
        <v>73745.279999999999</v>
      </c>
      <c r="N114" s="199">
        <v>81869.759999999995</v>
      </c>
    </row>
    <row r="115" spans="2:14" hidden="1" outlineLevel="1">
      <c r="B115" s="341">
        <v>1985</v>
      </c>
      <c r="C115" s="411">
        <v>52853.759999999995</v>
      </c>
      <c r="D115" s="411">
        <v>54282.239999999998</v>
      </c>
      <c r="E115" s="411">
        <v>60174.719999999994</v>
      </c>
      <c r="F115" s="411">
        <v>68031.360000000001</v>
      </c>
      <c r="G115" s="411">
        <v>75352.319999999992</v>
      </c>
      <c r="H115" s="159"/>
      <c r="I115" s="341">
        <v>1985</v>
      </c>
      <c r="J115" s="199">
        <v>58121.279999999999</v>
      </c>
      <c r="K115" s="199">
        <v>59728.319999999992</v>
      </c>
      <c r="L115" s="199">
        <v>66156.479999999996</v>
      </c>
      <c r="M115" s="199">
        <v>74816.639999999999</v>
      </c>
      <c r="N115" s="199">
        <v>82851.839999999997</v>
      </c>
    </row>
    <row r="116" spans="2:14" hidden="1" outlineLevel="1">
      <c r="B116" s="341">
        <v>2010</v>
      </c>
      <c r="C116" s="411">
        <v>53657.279999999999</v>
      </c>
      <c r="D116" s="411">
        <v>55085.759999999995</v>
      </c>
      <c r="E116" s="411">
        <v>60710.399999999994</v>
      </c>
      <c r="F116" s="411">
        <v>68924.159999999989</v>
      </c>
      <c r="G116" s="411">
        <v>76066.559999999998</v>
      </c>
      <c r="H116" s="159"/>
      <c r="I116" s="341">
        <v>2010</v>
      </c>
      <c r="J116" s="199">
        <v>59014.079999999994</v>
      </c>
      <c r="K116" s="199">
        <v>60621.119999999995</v>
      </c>
      <c r="L116" s="199">
        <v>66781.440000000002</v>
      </c>
      <c r="M116" s="199">
        <v>75798.720000000001</v>
      </c>
      <c r="N116" s="199">
        <v>83655.360000000001</v>
      </c>
    </row>
    <row r="117" spans="2:14" hidden="1" outlineLevel="1">
      <c r="B117" s="341">
        <v>2035</v>
      </c>
      <c r="C117" s="411">
        <v>54282.239999999998</v>
      </c>
      <c r="D117" s="411">
        <v>55710.719999999994</v>
      </c>
      <c r="E117" s="411">
        <v>61603.199999999997</v>
      </c>
      <c r="F117" s="411">
        <v>69727.679999999993</v>
      </c>
      <c r="G117" s="411">
        <v>77048.639999999999</v>
      </c>
      <c r="H117" s="159"/>
      <c r="I117" s="341">
        <v>2035</v>
      </c>
      <c r="J117" s="199">
        <v>59728.319999999992</v>
      </c>
      <c r="K117" s="199">
        <v>61246.079999999994</v>
      </c>
      <c r="L117" s="199">
        <v>67763.51999999999</v>
      </c>
      <c r="M117" s="199">
        <v>76691.51999999999</v>
      </c>
      <c r="N117" s="199">
        <v>84726.720000000001</v>
      </c>
    </row>
    <row r="118" spans="2:14" hidden="1" outlineLevel="1">
      <c r="B118" s="341">
        <v>2060</v>
      </c>
      <c r="C118" s="411">
        <v>54907.199999999997</v>
      </c>
      <c r="D118" s="411">
        <v>56335.679999999993</v>
      </c>
      <c r="E118" s="411">
        <v>62495.999999999993</v>
      </c>
      <c r="F118" s="411">
        <v>70531.199999999997</v>
      </c>
      <c r="G118" s="411">
        <v>78030.720000000001</v>
      </c>
      <c r="H118" s="159"/>
      <c r="I118" s="341">
        <v>2060</v>
      </c>
      <c r="J118" s="199">
        <v>60442.559999999998</v>
      </c>
      <c r="K118" s="199">
        <v>61960.319999999992</v>
      </c>
      <c r="L118" s="199">
        <v>68745.599999999991</v>
      </c>
      <c r="M118" s="199">
        <v>77584.319999999992</v>
      </c>
      <c r="N118" s="199">
        <v>85798.079999999987</v>
      </c>
    </row>
    <row r="119" spans="2:14" hidden="1" outlineLevel="1">
      <c r="B119" s="341">
        <v>2085</v>
      </c>
      <c r="C119" s="411">
        <v>55532.159999999996</v>
      </c>
      <c r="D119" s="411">
        <v>56960.639999999999</v>
      </c>
      <c r="E119" s="411">
        <v>63388.799999999996</v>
      </c>
      <c r="F119" s="411">
        <v>71334.720000000001</v>
      </c>
      <c r="G119" s="411">
        <v>79012.799999999988</v>
      </c>
      <c r="H119" s="159"/>
      <c r="I119" s="341">
        <v>2085</v>
      </c>
      <c r="J119" s="199">
        <v>61067.519999999997</v>
      </c>
      <c r="K119" s="199">
        <v>62674.559999999998</v>
      </c>
      <c r="L119" s="199">
        <v>69727.679999999993</v>
      </c>
      <c r="M119" s="199">
        <v>78477.119999999995</v>
      </c>
      <c r="N119" s="199">
        <v>86958.720000000001</v>
      </c>
    </row>
    <row r="120" spans="2:14" hidden="1" outlineLevel="1">
      <c r="B120" s="341">
        <v>2110</v>
      </c>
      <c r="C120" s="411">
        <v>56157.119999999995</v>
      </c>
      <c r="D120" s="411">
        <v>57585.599999999999</v>
      </c>
      <c r="E120" s="411">
        <v>64281.599999999999</v>
      </c>
      <c r="F120" s="411">
        <v>72138.239999999991</v>
      </c>
      <c r="G120" s="411">
        <v>79994.87999999999</v>
      </c>
      <c r="H120" s="159"/>
      <c r="I120" s="341">
        <v>2110</v>
      </c>
      <c r="J120" s="199">
        <v>61781.759999999995</v>
      </c>
      <c r="K120" s="199">
        <v>63388.799999999996</v>
      </c>
      <c r="L120" s="199">
        <v>70709.759999999995</v>
      </c>
      <c r="M120" s="199">
        <v>79369.919999999998</v>
      </c>
      <c r="N120" s="199">
        <v>88030.079999999987</v>
      </c>
    </row>
    <row r="121" spans="2:14" hidden="1" outlineLevel="1">
      <c r="B121" s="341">
        <v>2135</v>
      </c>
      <c r="C121" s="411">
        <v>56960.639999999999</v>
      </c>
      <c r="D121" s="411">
        <v>58389.119999999995</v>
      </c>
      <c r="E121" s="411">
        <v>65085.119999999995</v>
      </c>
      <c r="F121" s="411">
        <v>72941.759999999995</v>
      </c>
      <c r="G121" s="411">
        <v>81155.51999999999</v>
      </c>
      <c r="I121" s="341">
        <v>2135</v>
      </c>
      <c r="J121" s="18">
        <v>62674.559999999998</v>
      </c>
      <c r="K121" s="18">
        <v>64192.319999999992</v>
      </c>
      <c r="L121" s="18">
        <v>71602.559999999998</v>
      </c>
      <c r="M121" s="18">
        <v>80262.720000000001</v>
      </c>
      <c r="N121" s="18">
        <v>89280</v>
      </c>
    </row>
    <row r="122" spans="2:14" hidden="1" outlineLevel="1">
      <c r="B122" s="341">
        <v>2160</v>
      </c>
      <c r="C122" s="411">
        <v>57764.159999999996</v>
      </c>
      <c r="D122" s="411">
        <v>59281.919999999998</v>
      </c>
      <c r="E122" s="411">
        <v>66067.199999999997</v>
      </c>
      <c r="F122" s="411">
        <v>73923.839999999997</v>
      </c>
      <c r="G122" s="411">
        <v>82226.87999999999</v>
      </c>
      <c r="I122" s="341">
        <v>2160</v>
      </c>
      <c r="J122" s="18">
        <v>63567.359999999993</v>
      </c>
      <c r="K122" s="18">
        <v>65174.399999999994</v>
      </c>
      <c r="L122" s="18">
        <v>72673.919999999998</v>
      </c>
      <c r="M122" s="18">
        <v>81334.080000000002</v>
      </c>
      <c r="N122" s="18">
        <v>90440.639999999999</v>
      </c>
    </row>
    <row r="123" spans="2:14" hidden="1" outlineLevel="1">
      <c r="B123" s="341">
        <v>2185</v>
      </c>
      <c r="C123" s="411">
        <v>58567.679999999993</v>
      </c>
      <c r="D123" s="411">
        <v>60174.719999999994</v>
      </c>
      <c r="E123" s="411">
        <v>67049.279999999999</v>
      </c>
      <c r="F123" s="411">
        <v>74905.919999999998</v>
      </c>
      <c r="G123" s="411">
        <v>83298.239999999991</v>
      </c>
      <c r="I123" s="341">
        <v>2185</v>
      </c>
      <c r="J123" s="18">
        <v>64460.159999999996</v>
      </c>
      <c r="K123" s="18">
        <v>66156.479999999996</v>
      </c>
      <c r="L123" s="18">
        <v>73745.279999999999</v>
      </c>
      <c r="M123" s="18">
        <v>82405.439999999988</v>
      </c>
      <c r="N123" s="18">
        <v>91601.279999999999</v>
      </c>
    </row>
    <row r="124" spans="2:14" hidden="1" outlineLevel="1">
      <c r="B124" s="341">
        <v>2210</v>
      </c>
      <c r="C124" s="411">
        <v>59371.199999999997</v>
      </c>
      <c r="D124" s="411">
        <v>61067.519999999997</v>
      </c>
      <c r="E124" s="411">
        <v>68031.360000000001</v>
      </c>
      <c r="F124" s="411">
        <v>75888</v>
      </c>
      <c r="G124" s="411">
        <v>84369.599999999991</v>
      </c>
      <c r="I124" s="341">
        <v>2210</v>
      </c>
      <c r="J124" s="18">
        <v>65352.959999999999</v>
      </c>
      <c r="K124" s="18">
        <v>67138.559999999998</v>
      </c>
      <c r="L124" s="18">
        <v>74816.639999999999</v>
      </c>
      <c r="M124" s="18">
        <v>83476.799999999988</v>
      </c>
      <c r="N124" s="18">
        <v>92851.199999999997</v>
      </c>
    </row>
    <row r="125" spans="2:14" hidden="1" outlineLevel="1">
      <c r="B125" s="341">
        <v>2235</v>
      </c>
      <c r="C125" s="411">
        <v>60085.439999999995</v>
      </c>
      <c r="D125" s="411">
        <v>61781.759999999995</v>
      </c>
      <c r="E125" s="411">
        <v>68924.159999999989</v>
      </c>
      <c r="F125" s="411">
        <v>76959.360000000001</v>
      </c>
      <c r="G125" s="411">
        <v>85530.239999999991</v>
      </c>
      <c r="I125" s="341">
        <v>2235</v>
      </c>
      <c r="J125" s="18">
        <v>66067.199999999997</v>
      </c>
      <c r="K125" s="18">
        <v>67942.080000000002</v>
      </c>
      <c r="L125" s="18">
        <v>75798.720000000001</v>
      </c>
      <c r="M125" s="18">
        <v>84637.439999999988</v>
      </c>
      <c r="N125" s="18">
        <v>94101.119999999995</v>
      </c>
    </row>
    <row r="126" spans="2:14" hidden="1" outlineLevel="1"/>
    <row r="127" spans="2:14" hidden="1" outlineLevel="1">
      <c r="B127" s="161" t="s">
        <v>413</v>
      </c>
      <c r="I127" s="161" t="s">
        <v>414</v>
      </c>
    </row>
    <row r="128" spans="2:14" hidden="1" outlineLevel="1">
      <c r="B128" s="160" t="s">
        <v>109</v>
      </c>
      <c r="C128" s="160">
        <v>875</v>
      </c>
      <c r="D128" s="160">
        <v>900</v>
      </c>
      <c r="E128" s="160">
        <v>1000</v>
      </c>
      <c r="F128" s="160">
        <v>1125</v>
      </c>
      <c r="G128" s="160">
        <v>1250</v>
      </c>
      <c r="I128" s="160" t="s">
        <v>109</v>
      </c>
      <c r="J128" s="160">
        <v>875</v>
      </c>
      <c r="K128" s="160">
        <v>900</v>
      </c>
      <c r="L128" s="160">
        <v>1000</v>
      </c>
      <c r="M128" s="160">
        <v>1125</v>
      </c>
      <c r="N128" s="160">
        <v>1250</v>
      </c>
    </row>
    <row r="129" spans="2:14" hidden="1" outlineLevel="1">
      <c r="B129" s="160">
        <v>1765</v>
      </c>
      <c r="C129" s="166">
        <v>47139.839999999997</v>
      </c>
      <c r="D129" s="166">
        <v>48568.32</v>
      </c>
      <c r="E129" s="166">
        <v>55442.879999999997</v>
      </c>
      <c r="F129" s="166">
        <v>60442.559999999998</v>
      </c>
      <c r="G129" s="166">
        <v>68567.039999999994</v>
      </c>
      <c r="I129" s="160">
        <v>1765</v>
      </c>
      <c r="J129" s="166">
        <v>51782.399999999994</v>
      </c>
      <c r="K129" s="166">
        <v>53389.439999999995</v>
      </c>
      <c r="L129" s="166">
        <v>60888.959999999999</v>
      </c>
      <c r="M129" s="166">
        <v>66692.159999999989</v>
      </c>
      <c r="N129" s="166">
        <v>75352.319999999992</v>
      </c>
    </row>
    <row r="130" spans="2:14" hidden="1" outlineLevel="1">
      <c r="B130" s="160">
        <v>1790</v>
      </c>
      <c r="C130" s="166">
        <v>47764.799999999996</v>
      </c>
      <c r="D130" s="166">
        <v>49193.279999999999</v>
      </c>
      <c r="E130" s="166">
        <v>55889.279999999999</v>
      </c>
      <c r="F130" s="166">
        <v>61246.079999999994</v>
      </c>
      <c r="G130" s="166">
        <v>69281.279999999999</v>
      </c>
      <c r="I130" s="160">
        <v>1790</v>
      </c>
      <c r="J130" s="166">
        <v>52496.639999999999</v>
      </c>
      <c r="K130" s="166">
        <v>54103.679999999993</v>
      </c>
      <c r="L130" s="166">
        <v>61424.639999999999</v>
      </c>
      <c r="M130" s="166">
        <v>67495.679999999993</v>
      </c>
      <c r="N130" s="166">
        <v>76155.839999999997</v>
      </c>
    </row>
    <row r="131" spans="2:14" hidden="1" outlineLevel="1">
      <c r="B131" s="160">
        <v>1815</v>
      </c>
      <c r="C131" s="166">
        <v>48389.759999999995</v>
      </c>
      <c r="D131" s="166">
        <v>49818.239999999998</v>
      </c>
      <c r="E131" s="166">
        <v>56335.679999999993</v>
      </c>
      <c r="F131" s="166">
        <v>62049.599999999999</v>
      </c>
      <c r="G131" s="166">
        <v>69995.51999999999</v>
      </c>
      <c r="I131" s="160">
        <v>1815</v>
      </c>
      <c r="J131" s="166">
        <v>53210.879999999997</v>
      </c>
      <c r="K131" s="166">
        <v>54817.919999999998</v>
      </c>
      <c r="L131" s="166">
        <v>61960.319999999992</v>
      </c>
      <c r="M131" s="166">
        <v>68299.199999999997</v>
      </c>
      <c r="N131" s="166">
        <v>76959.360000000001</v>
      </c>
    </row>
    <row r="132" spans="2:14" hidden="1" outlineLevel="1">
      <c r="B132" s="160">
        <v>1840</v>
      </c>
      <c r="C132" s="166">
        <v>49014.719999999994</v>
      </c>
      <c r="D132" s="166">
        <v>50443.199999999997</v>
      </c>
      <c r="E132" s="166">
        <v>56782.079999999994</v>
      </c>
      <c r="F132" s="166">
        <v>62853.119999999995</v>
      </c>
      <c r="G132" s="166">
        <v>70709.759999999995</v>
      </c>
      <c r="I132" s="160">
        <v>1840</v>
      </c>
      <c r="J132" s="166">
        <v>53925.119999999995</v>
      </c>
      <c r="K132" s="166">
        <v>55532.159999999996</v>
      </c>
      <c r="L132" s="166">
        <v>62495.999999999993</v>
      </c>
      <c r="M132" s="166">
        <v>69102.720000000001</v>
      </c>
      <c r="N132" s="166">
        <v>77762.87999999999</v>
      </c>
    </row>
    <row r="133" spans="2:14" hidden="1" outlineLevel="1">
      <c r="B133" s="160">
        <v>1865</v>
      </c>
      <c r="C133" s="166">
        <v>49639.68</v>
      </c>
      <c r="D133" s="166">
        <v>51068.159999999996</v>
      </c>
      <c r="E133" s="166">
        <v>57228.479999999996</v>
      </c>
      <c r="F133" s="166">
        <v>63656.639999999992</v>
      </c>
      <c r="G133" s="166">
        <v>71424</v>
      </c>
      <c r="I133" s="160">
        <v>1865</v>
      </c>
      <c r="J133" s="166">
        <v>54639.359999999993</v>
      </c>
      <c r="K133" s="166">
        <v>56157.119999999995</v>
      </c>
      <c r="L133" s="166">
        <v>62942.399999999994</v>
      </c>
      <c r="M133" s="166">
        <v>69995.51999999999</v>
      </c>
      <c r="N133" s="166">
        <v>78566.399999999994</v>
      </c>
    </row>
    <row r="134" spans="2:14" hidden="1" outlineLevel="1">
      <c r="B134" s="160">
        <v>1890</v>
      </c>
      <c r="C134" s="166">
        <v>50264.639999999999</v>
      </c>
      <c r="D134" s="166">
        <v>51693.119999999995</v>
      </c>
      <c r="E134" s="166">
        <v>57674.879999999997</v>
      </c>
      <c r="F134" s="166">
        <v>64460.159999999996</v>
      </c>
      <c r="G134" s="166">
        <v>72138.239999999991</v>
      </c>
      <c r="I134" s="160">
        <v>1890</v>
      </c>
      <c r="J134" s="166">
        <v>55264.32</v>
      </c>
      <c r="K134" s="166">
        <v>56871.359999999993</v>
      </c>
      <c r="L134" s="166">
        <v>63478.079999999994</v>
      </c>
      <c r="M134" s="166">
        <v>70888.319999999992</v>
      </c>
      <c r="N134" s="166">
        <v>79369.919999999998</v>
      </c>
    </row>
    <row r="135" spans="2:14" hidden="1" outlineLevel="1">
      <c r="B135" s="160">
        <v>1915</v>
      </c>
      <c r="C135" s="166">
        <v>50711.039999999994</v>
      </c>
      <c r="D135" s="166">
        <v>52139.519999999997</v>
      </c>
      <c r="E135" s="166">
        <v>58299.839999999997</v>
      </c>
      <c r="F135" s="166">
        <v>65085.119999999995</v>
      </c>
      <c r="G135" s="166">
        <v>72673.919999999998</v>
      </c>
      <c r="I135" s="160">
        <v>1915</v>
      </c>
      <c r="J135" s="166">
        <v>55799.999999999993</v>
      </c>
      <c r="K135" s="166">
        <v>57317.759999999995</v>
      </c>
      <c r="L135" s="166">
        <v>64103.039999999994</v>
      </c>
      <c r="M135" s="166">
        <v>71602.559999999998</v>
      </c>
      <c r="N135" s="166">
        <v>79905.599999999991</v>
      </c>
    </row>
    <row r="136" spans="2:14" hidden="1" outlineLevel="1">
      <c r="B136" s="160">
        <v>1940</v>
      </c>
      <c r="C136" s="166">
        <v>51425.279999999999</v>
      </c>
      <c r="D136" s="166">
        <v>52853.759999999995</v>
      </c>
      <c r="E136" s="166">
        <v>58924.799999999996</v>
      </c>
      <c r="F136" s="166">
        <v>66067.199999999997</v>
      </c>
      <c r="G136" s="166">
        <v>73566.720000000001</v>
      </c>
      <c r="I136" s="160">
        <v>1940</v>
      </c>
      <c r="J136" s="166">
        <v>56603.519999999997</v>
      </c>
      <c r="K136" s="166">
        <v>58121.279999999999</v>
      </c>
      <c r="L136" s="166">
        <v>64817.279999999999</v>
      </c>
      <c r="M136" s="166">
        <v>72673.919999999998</v>
      </c>
      <c r="N136" s="166">
        <v>80887.679999999993</v>
      </c>
    </row>
    <row r="137" spans="2:14" hidden="1" outlineLevel="1">
      <c r="B137" s="160">
        <v>1965</v>
      </c>
      <c r="C137" s="166">
        <v>52139.519999999997</v>
      </c>
      <c r="D137" s="166">
        <v>53568</v>
      </c>
      <c r="E137" s="166">
        <v>59549.759999999995</v>
      </c>
      <c r="F137" s="166">
        <v>67049.279999999999</v>
      </c>
      <c r="G137" s="166">
        <v>74459.51999999999</v>
      </c>
      <c r="I137" s="160">
        <v>1965</v>
      </c>
      <c r="J137" s="166">
        <v>57317.759999999995</v>
      </c>
      <c r="K137" s="166">
        <v>58924.799999999996</v>
      </c>
      <c r="L137" s="166">
        <v>65531.519999999997</v>
      </c>
      <c r="M137" s="166">
        <v>73745.279999999999</v>
      </c>
      <c r="N137" s="166">
        <v>81869.759999999995</v>
      </c>
    </row>
    <row r="138" spans="2:14" hidden="1" outlineLevel="1">
      <c r="B138" s="160">
        <v>1990</v>
      </c>
      <c r="C138" s="166">
        <v>52853.759999999995</v>
      </c>
      <c r="D138" s="166">
        <v>54282.239999999998</v>
      </c>
      <c r="E138" s="166">
        <v>60174.719999999994</v>
      </c>
      <c r="F138" s="166">
        <v>68031.360000000001</v>
      </c>
      <c r="G138" s="166">
        <v>75352.319999999992</v>
      </c>
      <c r="I138" s="160">
        <v>1990</v>
      </c>
      <c r="J138" s="166">
        <v>58121.279999999999</v>
      </c>
      <c r="K138" s="166">
        <v>59728.319999999992</v>
      </c>
      <c r="L138" s="166">
        <v>66156.479999999996</v>
      </c>
      <c r="M138" s="166">
        <v>74816.639999999999</v>
      </c>
      <c r="N138" s="166">
        <v>82851.839999999997</v>
      </c>
    </row>
    <row r="139" spans="2:14" hidden="1" outlineLevel="1">
      <c r="B139" s="160">
        <v>2015</v>
      </c>
      <c r="C139" s="166">
        <v>53657.279999999999</v>
      </c>
      <c r="D139" s="166">
        <v>55085.759999999995</v>
      </c>
      <c r="E139" s="166">
        <v>60710.399999999994</v>
      </c>
      <c r="F139" s="166">
        <v>68924.159999999989</v>
      </c>
      <c r="G139" s="166">
        <v>76066.559999999998</v>
      </c>
      <c r="I139" s="160">
        <v>2015</v>
      </c>
      <c r="J139" s="166">
        <v>59014.079999999994</v>
      </c>
      <c r="K139" s="166">
        <v>60621.119999999995</v>
      </c>
      <c r="L139" s="166">
        <v>66781.440000000002</v>
      </c>
      <c r="M139" s="166">
        <v>75798.720000000001</v>
      </c>
      <c r="N139" s="166">
        <v>83655.360000000001</v>
      </c>
    </row>
    <row r="140" spans="2:14" hidden="1" outlineLevel="1">
      <c r="B140" s="160">
        <v>2040</v>
      </c>
      <c r="C140" s="166">
        <v>54282.239999999998</v>
      </c>
      <c r="D140" s="166">
        <v>55710.719999999994</v>
      </c>
      <c r="E140" s="166">
        <v>61603.199999999997</v>
      </c>
      <c r="F140" s="166">
        <v>69727.679999999993</v>
      </c>
      <c r="G140" s="166">
        <v>77048.639999999999</v>
      </c>
      <c r="I140" s="160">
        <v>2040</v>
      </c>
      <c r="J140" s="166">
        <v>59728.319999999992</v>
      </c>
      <c r="K140" s="166">
        <v>61246.079999999994</v>
      </c>
      <c r="L140" s="166">
        <v>67763.51999999999</v>
      </c>
      <c r="M140" s="166">
        <v>76691.51999999999</v>
      </c>
      <c r="N140" s="166">
        <v>84726.720000000001</v>
      </c>
    </row>
    <row r="141" spans="2:14" hidden="1" outlineLevel="1">
      <c r="B141" s="160">
        <v>2065</v>
      </c>
      <c r="C141" s="166">
        <v>54907.199999999997</v>
      </c>
      <c r="D141" s="166">
        <v>56335.679999999993</v>
      </c>
      <c r="E141" s="166">
        <v>62495.999999999993</v>
      </c>
      <c r="F141" s="166">
        <v>70531.199999999997</v>
      </c>
      <c r="G141" s="166">
        <v>78030.720000000001</v>
      </c>
      <c r="I141" s="160">
        <v>2065</v>
      </c>
      <c r="J141" s="166">
        <v>60442.559999999998</v>
      </c>
      <c r="K141" s="166">
        <v>61960.319999999992</v>
      </c>
      <c r="L141" s="166">
        <v>68745.599999999991</v>
      </c>
      <c r="M141" s="166">
        <v>77584.319999999992</v>
      </c>
      <c r="N141" s="166">
        <v>85798.079999999987</v>
      </c>
    </row>
    <row r="142" spans="2:14" hidden="1" outlineLevel="1">
      <c r="B142" s="160">
        <v>2090</v>
      </c>
      <c r="C142" s="166">
        <v>55532.159999999996</v>
      </c>
      <c r="D142" s="166">
        <v>56960.639999999999</v>
      </c>
      <c r="E142" s="166">
        <v>63388.799999999996</v>
      </c>
      <c r="F142" s="166">
        <v>71334.720000000001</v>
      </c>
      <c r="G142" s="166">
        <v>79012.799999999988</v>
      </c>
      <c r="I142" s="160">
        <v>2090</v>
      </c>
      <c r="J142" s="166">
        <v>61067.519999999997</v>
      </c>
      <c r="K142" s="166">
        <v>62674.559999999998</v>
      </c>
      <c r="L142" s="166">
        <v>69727.679999999993</v>
      </c>
      <c r="M142" s="166">
        <v>78477.119999999995</v>
      </c>
      <c r="N142" s="166">
        <v>86958.720000000001</v>
      </c>
    </row>
    <row r="143" spans="2:14" hidden="1" outlineLevel="1">
      <c r="B143" s="160">
        <v>2115</v>
      </c>
      <c r="C143" s="166">
        <v>56157.119999999995</v>
      </c>
      <c r="D143" s="166">
        <v>57585.599999999999</v>
      </c>
      <c r="E143" s="166">
        <v>64281.599999999999</v>
      </c>
      <c r="F143" s="166">
        <v>72138.239999999991</v>
      </c>
      <c r="G143" s="166">
        <v>79994.87999999999</v>
      </c>
      <c r="I143" s="160">
        <v>2115</v>
      </c>
      <c r="J143" s="166">
        <v>61781.759999999995</v>
      </c>
      <c r="K143" s="166">
        <v>63388.799999999996</v>
      </c>
      <c r="L143" s="166">
        <v>70709.759999999995</v>
      </c>
      <c r="M143" s="166">
        <v>79369.919999999998</v>
      </c>
      <c r="N143" s="166">
        <v>88030.079999999987</v>
      </c>
    </row>
    <row r="144" spans="2:14" hidden="1" outlineLevel="1">
      <c r="B144" s="160">
        <v>2140</v>
      </c>
      <c r="C144" s="166">
        <v>56960.639999999999</v>
      </c>
      <c r="D144" s="166">
        <v>58389.119999999995</v>
      </c>
      <c r="E144" s="166">
        <v>65085.119999999995</v>
      </c>
      <c r="F144" s="166">
        <v>72941.759999999995</v>
      </c>
      <c r="G144" s="166">
        <v>81155.51999999999</v>
      </c>
      <c r="I144" s="160">
        <v>2140</v>
      </c>
      <c r="J144" s="166">
        <v>62674.559999999998</v>
      </c>
      <c r="K144" s="166">
        <v>64192.319999999992</v>
      </c>
      <c r="L144" s="166">
        <v>71602.559999999998</v>
      </c>
      <c r="M144" s="166">
        <v>80262.720000000001</v>
      </c>
      <c r="N144" s="166">
        <v>89280</v>
      </c>
    </row>
    <row r="145" spans="2:14" hidden="1" outlineLevel="1">
      <c r="B145" s="240">
        <v>2165</v>
      </c>
      <c r="C145" s="342">
        <v>57764.159999999996</v>
      </c>
      <c r="D145" s="342">
        <v>59281.919999999998</v>
      </c>
      <c r="E145" s="342">
        <v>66067.199999999997</v>
      </c>
      <c r="F145" s="342">
        <v>73923.839999999997</v>
      </c>
      <c r="G145" s="342">
        <v>82226.87999999999</v>
      </c>
      <c r="I145" s="240">
        <v>2165</v>
      </c>
      <c r="J145" s="342">
        <v>63567.359999999993</v>
      </c>
      <c r="K145" s="342">
        <v>65174.399999999994</v>
      </c>
      <c r="L145" s="342">
        <v>72673.919999999998</v>
      </c>
      <c r="M145" s="342">
        <v>81334.080000000002</v>
      </c>
      <c r="N145" s="342">
        <v>90440.639999999999</v>
      </c>
    </row>
    <row r="146" spans="2:14" hidden="1" outlineLevel="1">
      <c r="B146" s="160">
        <v>2190</v>
      </c>
      <c r="C146" s="199">
        <v>58567.679999999993</v>
      </c>
      <c r="D146" s="199">
        <v>60174.719999999994</v>
      </c>
      <c r="E146" s="199">
        <v>67049.279999999999</v>
      </c>
      <c r="F146" s="199">
        <v>74905.919999999998</v>
      </c>
      <c r="G146" s="199">
        <v>83298.239999999991</v>
      </c>
      <c r="I146" s="160">
        <v>2190</v>
      </c>
      <c r="J146" s="199">
        <v>64460.159999999996</v>
      </c>
      <c r="K146" s="199">
        <v>66156.479999999996</v>
      </c>
      <c r="L146" s="199">
        <v>73745.279999999999</v>
      </c>
      <c r="M146" s="199">
        <v>82405.439999999988</v>
      </c>
      <c r="N146" s="199">
        <v>91601.279999999999</v>
      </c>
    </row>
    <row r="147" spans="2:14" s="321" customFormat="1" hidden="1" outlineLevel="1">
      <c r="B147" s="160">
        <v>2215</v>
      </c>
      <c r="C147" s="199">
        <v>59371.199999999997</v>
      </c>
      <c r="D147" s="199">
        <v>61067.519999999997</v>
      </c>
      <c r="E147" s="199">
        <v>68031.360000000001</v>
      </c>
      <c r="F147" s="199">
        <v>75888</v>
      </c>
      <c r="G147" s="199">
        <v>84369.599999999991</v>
      </c>
      <c r="I147" s="160">
        <v>2215</v>
      </c>
      <c r="J147" s="199">
        <v>65352.959999999999</v>
      </c>
      <c r="K147" s="199">
        <v>67138.559999999998</v>
      </c>
      <c r="L147" s="199">
        <v>74816.639999999999</v>
      </c>
      <c r="M147" s="199">
        <v>83476.799999999988</v>
      </c>
      <c r="N147" s="199">
        <v>92851.199999999997</v>
      </c>
    </row>
    <row r="148" spans="2:14" hidden="1" outlineLevel="1"/>
    <row r="149" spans="2:14" hidden="1" outlineLevel="1">
      <c r="B149" s="161" t="s">
        <v>413</v>
      </c>
      <c r="C149" s="321"/>
      <c r="D149" s="321"/>
      <c r="E149" s="321"/>
      <c r="F149" s="321"/>
      <c r="G149" s="321"/>
      <c r="H149" s="321"/>
      <c r="I149" s="161" t="s">
        <v>414</v>
      </c>
      <c r="J149" s="321"/>
      <c r="K149" s="321"/>
      <c r="L149" s="321"/>
      <c r="M149" s="321"/>
      <c r="N149" s="321"/>
    </row>
    <row r="150" spans="2:14" hidden="1" outlineLevel="1">
      <c r="B150" s="160" t="s">
        <v>109</v>
      </c>
      <c r="C150" s="160">
        <v>875</v>
      </c>
      <c r="D150" s="160">
        <v>900</v>
      </c>
      <c r="E150" s="160">
        <v>1000</v>
      </c>
      <c r="F150" s="160">
        <v>1125</v>
      </c>
      <c r="G150" s="160">
        <v>1250</v>
      </c>
      <c r="H150" s="321"/>
      <c r="I150" s="160" t="s">
        <v>109</v>
      </c>
      <c r="J150" s="160">
        <v>875</v>
      </c>
      <c r="K150" s="160">
        <v>900</v>
      </c>
      <c r="L150" s="160">
        <v>1000</v>
      </c>
      <c r="M150" s="160">
        <v>1125</v>
      </c>
      <c r="N150" s="160">
        <v>1250</v>
      </c>
    </row>
    <row r="151" spans="2:14" hidden="1" outlineLevel="1">
      <c r="B151" s="160">
        <v>1725</v>
      </c>
      <c r="C151" s="166">
        <v>46514.879999999997</v>
      </c>
      <c r="D151" s="166">
        <v>47943.359999999993</v>
      </c>
      <c r="E151" s="166">
        <v>54996.479999999996</v>
      </c>
      <c r="F151" s="166">
        <v>59639.039999999994</v>
      </c>
      <c r="G151" s="166">
        <v>67852.799999999988</v>
      </c>
      <c r="H151" s="321"/>
      <c r="I151" s="160">
        <v>1725</v>
      </c>
      <c r="J151" s="166">
        <v>51068.159999999996</v>
      </c>
      <c r="K151" s="166">
        <v>52675.199999999997</v>
      </c>
      <c r="L151" s="166">
        <v>60353.279999999999</v>
      </c>
      <c r="M151" s="166">
        <v>65888.639999999999</v>
      </c>
      <c r="N151" s="166">
        <v>74548.799999999988</v>
      </c>
    </row>
    <row r="152" spans="2:14" hidden="1" outlineLevel="1">
      <c r="B152" s="160">
        <v>1750</v>
      </c>
      <c r="C152" s="166">
        <v>47139.839999999997</v>
      </c>
      <c r="D152" s="166">
        <v>48568.32</v>
      </c>
      <c r="E152" s="166">
        <v>55442.879999999997</v>
      </c>
      <c r="F152" s="166">
        <v>60442.559999999998</v>
      </c>
      <c r="G152" s="166">
        <v>68567.039999999994</v>
      </c>
      <c r="H152" s="321"/>
      <c r="I152" s="160">
        <v>1750</v>
      </c>
      <c r="J152" s="166">
        <v>51782.399999999994</v>
      </c>
      <c r="K152" s="166">
        <v>53389.439999999995</v>
      </c>
      <c r="L152" s="166">
        <v>60888.959999999999</v>
      </c>
      <c r="M152" s="166">
        <v>66692.159999999989</v>
      </c>
      <c r="N152" s="166">
        <v>75352.319999999992</v>
      </c>
    </row>
    <row r="153" spans="2:14" hidden="1" outlineLevel="1">
      <c r="B153" s="160">
        <v>1775</v>
      </c>
      <c r="C153" s="166">
        <v>47764.799999999996</v>
      </c>
      <c r="D153" s="166">
        <v>49193.279999999999</v>
      </c>
      <c r="E153" s="166">
        <v>55889.279999999999</v>
      </c>
      <c r="F153" s="166">
        <v>61246.079999999994</v>
      </c>
      <c r="G153" s="166">
        <v>69281.279999999999</v>
      </c>
      <c r="H153" s="321"/>
      <c r="I153" s="160">
        <v>1775</v>
      </c>
      <c r="J153" s="166">
        <v>52496.639999999999</v>
      </c>
      <c r="K153" s="166">
        <v>54103.679999999993</v>
      </c>
      <c r="L153" s="166">
        <v>61424.639999999999</v>
      </c>
      <c r="M153" s="166">
        <v>67495.679999999993</v>
      </c>
      <c r="N153" s="166">
        <v>76155.839999999997</v>
      </c>
    </row>
    <row r="154" spans="2:14" hidden="1" outlineLevel="1">
      <c r="B154" s="160">
        <v>1800</v>
      </c>
      <c r="C154" s="166">
        <v>48389.759999999995</v>
      </c>
      <c r="D154" s="166">
        <v>49818.239999999998</v>
      </c>
      <c r="E154" s="166">
        <v>56335.679999999993</v>
      </c>
      <c r="F154" s="166">
        <v>62049.599999999999</v>
      </c>
      <c r="G154" s="166">
        <v>69995.51999999999</v>
      </c>
      <c r="H154" s="321"/>
      <c r="I154" s="160">
        <v>1800</v>
      </c>
      <c r="J154" s="166">
        <v>53210.879999999997</v>
      </c>
      <c r="K154" s="166">
        <v>54817.919999999998</v>
      </c>
      <c r="L154" s="166">
        <v>61960.319999999992</v>
      </c>
      <c r="M154" s="166">
        <v>68299.199999999997</v>
      </c>
      <c r="N154" s="166">
        <v>76959.360000000001</v>
      </c>
    </row>
    <row r="155" spans="2:14" hidden="1" outlineLevel="1">
      <c r="B155" s="160">
        <v>1825</v>
      </c>
      <c r="C155" s="166">
        <v>49014.719999999994</v>
      </c>
      <c r="D155" s="166">
        <v>50443.199999999997</v>
      </c>
      <c r="E155" s="166">
        <v>56782.079999999994</v>
      </c>
      <c r="F155" s="166">
        <v>62853.119999999995</v>
      </c>
      <c r="G155" s="166">
        <v>70709.759999999995</v>
      </c>
      <c r="H155" s="321"/>
      <c r="I155" s="160">
        <v>1825</v>
      </c>
      <c r="J155" s="166">
        <v>53925.119999999995</v>
      </c>
      <c r="K155" s="166">
        <v>55532.159999999996</v>
      </c>
      <c r="L155" s="166">
        <v>62495.999999999993</v>
      </c>
      <c r="M155" s="166">
        <v>69102.720000000001</v>
      </c>
      <c r="N155" s="166">
        <v>77762.87999999999</v>
      </c>
    </row>
    <row r="156" spans="2:14" hidden="1" outlineLevel="1">
      <c r="B156" s="160">
        <v>1850</v>
      </c>
      <c r="C156" s="166">
        <v>49639.68</v>
      </c>
      <c r="D156" s="166">
        <v>51068.159999999996</v>
      </c>
      <c r="E156" s="166">
        <v>57228.479999999996</v>
      </c>
      <c r="F156" s="166">
        <v>63656.639999999992</v>
      </c>
      <c r="G156" s="166">
        <v>71424</v>
      </c>
      <c r="H156" s="321"/>
      <c r="I156" s="160">
        <v>1850</v>
      </c>
      <c r="J156" s="166">
        <v>54639.359999999993</v>
      </c>
      <c r="K156" s="166">
        <v>56157.119999999995</v>
      </c>
      <c r="L156" s="166">
        <v>62942.399999999994</v>
      </c>
      <c r="M156" s="166">
        <v>69995.51999999999</v>
      </c>
      <c r="N156" s="166">
        <v>78566.399999999994</v>
      </c>
    </row>
    <row r="157" spans="2:14" hidden="1" outlineLevel="1">
      <c r="B157" s="160">
        <v>1875</v>
      </c>
      <c r="C157" s="166">
        <v>50264.639999999999</v>
      </c>
      <c r="D157" s="166">
        <v>51693.119999999995</v>
      </c>
      <c r="E157" s="166">
        <v>57674.879999999997</v>
      </c>
      <c r="F157" s="166">
        <v>64460.159999999996</v>
      </c>
      <c r="G157" s="166">
        <v>72138.239999999991</v>
      </c>
      <c r="H157" s="321"/>
      <c r="I157" s="160">
        <v>1875</v>
      </c>
      <c r="J157" s="166">
        <v>55264.32</v>
      </c>
      <c r="K157" s="166">
        <v>56871.359999999993</v>
      </c>
      <c r="L157" s="166">
        <v>63478.079999999994</v>
      </c>
      <c r="M157" s="166">
        <v>70888.319999999992</v>
      </c>
      <c r="N157" s="166">
        <v>79369.919999999998</v>
      </c>
    </row>
    <row r="158" spans="2:14" hidden="1" outlineLevel="1">
      <c r="B158" s="160">
        <v>1900</v>
      </c>
      <c r="C158" s="166">
        <v>50711.039999999994</v>
      </c>
      <c r="D158" s="166">
        <v>52139.519999999997</v>
      </c>
      <c r="E158" s="166">
        <v>58299.839999999997</v>
      </c>
      <c r="F158" s="166">
        <v>65085.119999999995</v>
      </c>
      <c r="G158" s="166">
        <v>72673.919999999998</v>
      </c>
      <c r="H158" s="321"/>
      <c r="I158" s="160">
        <v>1900</v>
      </c>
      <c r="J158" s="166">
        <v>55799.999999999993</v>
      </c>
      <c r="K158" s="166">
        <v>57317.759999999995</v>
      </c>
      <c r="L158" s="166">
        <v>64103.039999999994</v>
      </c>
      <c r="M158" s="166">
        <v>71602.559999999998</v>
      </c>
      <c r="N158" s="166">
        <v>79905.599999999991</v>
      </c>
    </row>
    <row r="159" spans="2:14" hidden="1" outlineLevel="1">
      <c r="B159" s="160">
        <v>1925</v>
      </c>
      <c r="C159" s="166">
        <v>51425.279999999999</v>
      </c>
      <c r="D159" s="166">
        <v>52853.759999999995</v>
      </c>
      <c r="E159" s="166">
        <v>58924.799999999996</v>
      </c>
      <c r="F159" s="166">
        <v>66067.199999999997</v>
      </c>
      <c r="G159" s="166">
        <v>73566.720000000001</v>
      </c>
      <c r="H159" s="321"/>
      <c r="I159" s="160">
        <v>1925</v>
      </c>
      <c r="J159" s="166">
        <v>56603.519999999997</v>
      </c>
      <c r="K159" s="166">
        <v>58121.279999999999</v>
      </c>
      <c r="L159" s="166">
        <v>64817.279999999999</v>
      </c>
      <c r="M159" s="166">
        <v>72673.919999999998</v>
      </c>
      <c r="N159" s="166">
        <v>80887.679999999993</v>
      </c>
    </row>
    <row r="160" spans="2:14" hidden="1" outlineLevel="1">
      <c r="B160" s="160">
        <v>1950</v>
      </c>
      <c r="C160" s="166">
        <v>52139.519999999997</v>
      </c>
      <c r="D160" s="166">
        <v>53568</v>
      </c>
      <c r="E160" s="166">
        <v>59549.759999999995</v>
      </c>
      <c r="F160" s="166">
        <v>67049.279999999999</v>
      </c>
      <c r="G160" s="166">
        <v>74459.51999999999</v>
      </c>
      <c r="H160" s="321"/>
      <c r="I160" s="160">
        <v>1950</v>
      </c>
      <c r="J160" s="166">
        <v>57317.759999999995</v>
      </c>
      <c r="K160" s="166">
        <v>58924.799999999996</v>
      </c>
      <c r="L160" s="166">
        <v>65531.519999999997</v>
      </c>
      <c r="M160" s="166">
        <v>73745.279999999999</v>
      </c>
      <c r="N160" s="166">
        <v>81869.759999999995</v>
      </c>
    </row>
    <row r="161" spans="2:14" hidden="1" outlineLevel="1">
      <c r="B161" s="160">
        <v>1975</v>
      </c>
      <c r="C161" s="166">
        <v>52853.759999999995</v>
      </c>
      <c r="D161" s="166">
        <v>54282.239999999998</v>
      </c>
      <c r="E161" s="166">
        <v>60174.719999999994</v>
      </c>
      <c r="F161" s="166">
        <v>68031.360000000001</v>
      </c>
      <c r="G161" s="166">
        <v>75352.319999999992</v>
      </c>
      <c r="H161" s="321"/>
      <c r="I161" s="160">
        <v>1975</v>
      </c>
      <c r="J161" s="166">
        <v>58121.279999999999</v>
      </c>
      <c r="K161" s="166">
        <v>59728.319999999992</v>
      </c>
      <c r="L161" s="166">
        <v>66156.479999999996</v>
      </c>
      <c r="M161" s="166">
        <v>74816.639999999999</v>
      </c>
      <c r="N161" s="166">
        <v>82851.839999999997</v>
      </c>
    </row>
    <row r="162" spans="2:14" hidden="1" outlineLevel="1">
      <c r="B162" s="160">
        <v>2000</v>
      </c>
      <c r="C162" s="166">
        <v>53657.279999999999</v>
      </c>
      <c r="D162" s="166">
        <v>55085.759999999995</v>
      </c>
      <c r="E162" s="166">
        <v>60710.399999999994</v>
      </c>
      <c r="F162" s="166">
        <v>68924.159999999989</v>
      </c>
      <c r="G162" s="166">
        <v>76066.559999999998</v>
      </c>
      <c r="H162" s="321"/>
      <c r="I162" s="160">
        <v>2000</v>
      </c>
      <c r="J162" s="166">
        <v>59014.079999999994</v>
      </c>
      <c r="K162" s="166">
        <v>60621.119999999995</v>
      </c>
      <c r="L162" s="166">
        <v>66781.440000000002</v>
      </c>
      <c r="M162" s="166">
        <v>75798.720000000001</v>
      </c>
      <c r="N162" s="166">
        <v>83655.360000000001</v>
      </c>
    </row>
    <row r="163" spans="2:14" hidden="1" outlineLevel="1">
      <c r="B163" s="160">
        <v>2025</v>
      </c>
      <c r="C163" s="166">
        <v>54282.239999999998</v>
      </c>
      <c r="D163" s="166">
        <v>55710.719999999994</v>
      </c>
      <c r="E163" s="166">
        <v>61603.199999999997</v>
      </c>
      <c r="F163" s="166">
        <v>69727.679999999993</v>
      </c>
      <c r="G163" s="166">
        <v>77048.639999999999</v>
      </c>
      <c r="H163" s="321"/>
      <c r="I163" s="160">
        <v>2025</v>
      </c>
      <c r="J163" s="166">
        <v>59728.319999999992</v>
      </c>
      <c r="K163" s="166">
        <v>61246.079999999994</v>
      </c>
      <c r="L163" s="166">
        <v>67763.51999999999</v>
      </c>
      <c r="M163" s="166">
        <v>76691.51999999999</v>
      </c>
      <c r="N163" s="166">
        <v>84726.720000000001</v>
      </c>
    </row>
    <row r="164" spans="2:14" hidden="1" outlineLevel="1">
      <c r="B164" s="160">
        <v>2050</v>
      </c>
      <c r="C164" s="166">
        <v>54907.199999999997</v>
      </c>
      <c r="D164" s="166">
        <v>56335.679999999993</v>
      </c>
      <c r="E164" s="166">
        <v>62495.999999999993</v>
      </c>
      <c r="F164" s="166">
        <v>70531.199999999997</v>
      </c>
      <c r="G164" s="166">
        <v>78030.720000000001</v>
      </c>
      <c r="H164" s="321"/>
      <c r="I164" s="160">
        <v>2050</v>
      </c>
      <c r="J164" s="166">
        <v>60442.559999999998</v>
      </c>
      <c r="K164" s="166">
        <v>61960.319999999992</v>
      </c>
      <c r="L164" s="166">
        <v>68745.599999999991</v>
      </c>
      <c r="M164" s="166">
        <v>77584.319999999992</v>
      </c>
      <c r="N164" s="166">
        <v>85798.079999999987</v>
      </c>
    </row>
    <row r="165" spans="2:14" hidden="1" outlineLevel="1">
      <c r="B165" s="160">
        <v>2075</v>
      </c>
      <c r="C165" s="166">
        <v>55532.159999999996</v>
      </c>
      <c r="D165" s="166">
        <v>56960.639999999999</v>
      </c>
      <c r="E165" s="166">
        <v>63388.799999999996</v>
      </c>
      <c r="F165" s="166">
        <v>71334.720000000001</v>
      </c>
      <c r="G165" s="166">
        <v>79012.799999999988</v>
      </c>
      <c r="H165" s="321"/>
      <c r="I165" s="160">
        <v>2075</v>
      </c>
      <c r="J165" s="166">
        <v>61067.519999999997</v>
      </c>
      <c r="K165" s="166">
        <v>62674.559999999998</v>
      </c>
      <c r="L165" s="166">
        <v>69727.679999999993</v>
      </c>
      <c r="M165" s="166">
        <v>78477.119999999995</v>
      </c>
      <c r="N165" s="166">
        <v>86958.720000000001</v>
      </c>
    </row>
    <row r="166" spans="2:14" hidden="1" outlineLevel="1">
      <c r="B166" s="160">
        <v>2100</v>
      </c>
      <c r="C166" s="166">
        <v>56157.119999999995</v>
      </c>
      <c r="D166" s="166">
        <v>57585.599999999999</v>
      </c>
      <c r="E166" s="166">
        <v>64281.599999999999</v>
      </c>
      <c r="F166" s="166">
        <v>72138.239999999991</v>
      </c>
      <c r="G166" s="166">
        <v>79994.87999999999</v>
      </c>
      <c r="H166" s="321"/>
      <c r="I166" s="160">
        <v>2100</v>
      </c>
      <c r="J166" s="166">
        <v>61781.759999999995</v>
      </c>
      <c r="K166" s="166">
        <v>63388.799999999996</v>
      </c>
      <c r="L166" s="166">
        <v>70709.759999999995</v>
      </c>
      <c r="M166" s="166">
        <v>79369.919999999998</v>
      </c>
      <c r="N166" s="166">
        <v>88030.079999999987</v>
      </c>
    </row>
    <row r="167" spans="2:14" hidden="1" outlineLevel="1">
      <c r="B167" s="240">
        <v>2125</v>
      </c>
      <c r="C167" s="342">
        <v>56960.639999999999</v>
      </c>
      <c r="D167" s="342">
        <v>58389.119999999995</v>
      </c>
      <c r="E167" s="342">
        <v>65085.119999999995</v>
      </c>
      <c r="F167" s="342">
        <v>72941.759999999995</v>
      </c>
      <c r="G167" s="342">
        <v>81155.51999999999</v>
      </c>
      <c r="H167" s="321"/>
      <c r="I167" s="240">
        <v>2125</v>
      </c>
      <c r="J167" s="342">
        <v>62674.559999999998</v>
      </c>
      <c r="K167" s="342">
        <v>64192.319999999992</v>
      </c>
      <c r="L167" s="342">
        <v>71602.559999999998</v>
      </c>
      <c r="M167" s="342">
        <v>80262.720000000001</v>
      </c>
      <c r="N167" s="342">
        <v>89280</v>
      </c>
    </row>
    <row r="168" spans="2:14" hidden="1" outlineLevel="1">
      <c r="B168" s="160">
        <v>2150</v>
      </c>
      <c r="C168" s="199">
        <v>57764.159999999996</v>
      </c>
      <c r="D168" s="199">
        <v>59281.919999999998</v>
      </c>
      <c r="E168" s="199">
        <v>66067.199999999997</v>
      </c>
      <c r="F168" s="199">
        <v>73923.839999999997</v>
      </c>
      <c r="G168" s="199">
        <v>82226.87999999999</v>
      </c>
      <c r="H168" s="321"/>
      <c r="I168" s="160">
        <v>2150</v>
      </c>
      <c r="J168" s="199">
        <v>63567.359999999993</v>
      </c>
      <c r="K168" s="199">
        <v>65174.399999999994</v>
      </c>
      <c r="L168" s="199">
        <v>72673.919999999998</v>
      </c>
      <c r="M168" s="199">
        <v>81334.080000000002</v>
      </c>
      <c r="N168" s="199">
        <v>90440.639999999999</v>
      </c>
    </row>
    <row r="169" spans="2:14" hidden="1" outlineLevel="1">
      <c r="B169" s="160">
        <v>2175</v>
      </c>
      <c r="C169" s="199">
        <v>58567.679999999993</v>
      </c>
      <c r="D169" s="199">
        <v>60174.719999999994</v>
      </c>
      <c r="E169" s="199">
        <v>67049.279999999999</v>
      </c>
      <c r="F169" s="199">
        <v>74905.919999999998</v>
      </c>
      <c r="G169" s="199">
        <v>83298.239999999991</v>
      </c>
      <c r="H169" s="321"/>
      <c r="I169" s="160">
        <v>2175</v>
      </c>
      <c r="J169" s="199">
        <v>64460.159999999996</v>
      </c>
      <c r="K169" s="199">
        <v>66156.479999999996</v>
      </c>
      <c r="L169" s="199">
        <v>73745.279999999999</v>
      </c>
      <c r="M169" s="199">
        <v>82405.439999999988</v>
      </c>
      <c r="N169" s="199">
        <v>91601.279999999999</v>
      </c>
    </row>
    <row r="170" spans="2:14" collapsed="1"/>
  </sheetData>
  <mergeCells count="17">
    <mergeCell ref="A13:O13"/>
    <mergeCell ref="A1:D1"/>
    <mergeCell ref="A2:O2"/>
    <mergeCell ref="A3:N3"/>
    <mergeCell ref="A12:O12"/>
    <mergeCell ref="A4:N4"/>
    <mergeCell ref="A14:G14"/>
    <mergeCell ref="I14:N15"/>
    <mergeCell ref="A15:G15"/>
    <mergeCell ref="A24:O24"/>
    <mergeCell ref="A25:N25"/>
    <mergeCell ref="A48:N48"/>
    <mergeCell ref="A97:G97"/>
    <mergeCell ref="I97:N98"/>
    <mergeCell ref="A98:G98"/>
    <mergeCell ref="A93:N93"/>
    <mergeCell ref="A71:N7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70" max="1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T141"/>
  <sheetViews>
    <sheetView view="pageBreakPreview" zoomScaleNormal="100" zoomScaleSheetLayoutView="100" workbookViewId="0">
      <pane ySplit="1" topLeftCell="A2" activePane="bottomLeft" state="frozen"/>
      <selection pane="bottomLeft" activeCell="R15" sqref="R15"/>
    </sheetView>
  </sheetViews>
  <sheetFormatPr defaultRowHeight="15" outlineLevelRow="1"/>
  <cols>
    <col min="1" max="1" width="10.42578125" style="315" customWidth="1"/>
    <col min="2" max="6" width="9.140625" style="315"/>
    <col min="7" max="7" width="12.28515625" style="315" customWidth="1"/>
    <col min="8" max="13" width="9.140625" style="315"/>
    <col min="14" max="14" width="11" style="315" customWidth="1"/>
    <col min="15" max="15" width="2.7109375" style="315" customWidth="1"/>
    <col min="16" max="16384" width="9.140625" style="315"/>
  </cols>
  <sheetData>
    <row r="1" spans="1:20" ht="18.75">
      <c r="A1" s="735" t="s">
        <v>64</v>
      </c>
      <c r="B1" s="735"/>
      <c r="C1" s="735"/>
      <c r="D1" s="735"/>
      <c r="E1" s="159"/>
      <c r="F1" s="123" t="s">
        <v>723</v>
      </c>
      <c r="I1" s="159"/>
      <c r="J1" s="159"/>
      <c r="K1" s="159"/>
      <c r="L1" s="159"/>
      <c r="N1" s="159"/>
      <c r="P1" s="159"/>
      <c r="Q1" s="159"/>
      <c r="R1" s="159"/>
      <c r="S1" s="159"/>
      <c r="T1" s="159"/>
    </row>
    <row r="2" spans="1:20">
      <c r="A2" s="536" t="s">
        <v>415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159"/>
      <c r="Q2" s="159"/>
      <c r="R2" s="159"/>
      <c r="S2" s="159"/>
      <c r="T2" s="159"/>
    </row>
    <row r="3" spans="1:20" ht="24.75" customHeight="1">
      <c r="A3" s="567" t="s">
        <v>748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159"/>
    </row>
    <row r="4" spans="1:20" ht="27" customHeight="1">
      <c r="A4" s="573" t="s">
        <v>408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</row>
    <row r="5" spans="1:20">
      <c r="A5" s="40" t="s">
        <v>724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</row>
    <row r="6" spans="1:20" ht="12.75" customHeight="1">
      <c r="A6" s="128" t="s">
        <v>409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1:20">
      <c r="A7" s="40" t="s">
        <v>531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20">
      <c r="A8" s="127" t="s">
        <v>506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77" t="s">
        <v>620</v>
      </c>
      <c r="M8" s="159"/>
      <c r="N8" s="159"/>
      <c r="O8" s="159"/>
    </row>
    <row r="9" spans="1:20" ht="13.5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20" ht="14.25" customHeight="1" thickBot="1">
      <c r="A10" s="813" t="s">
        <v>488</v>
      </c>
      <c r="B10" s="810"/>
      <c r="C10" s="810"/>
      <c r="D10" s="810"/>
      <c r="E10" s="810"/>
      <c r="F10" s="811">
        <f>Содержание!H9</f>
        <v>0</v>
      </c>
      <c r="G10" s="159"/>
      <c r="H10" s="813" t="s">
        <v>493</v>
      </c>
      <c r="I10" s="814"/>
      <c r="J10" s="810"/>
      <c r="K10" s="811">
        <v>0</v>
      </c>
      <c r="L10" s="159"/>
      <c r="N10" s="159"/>
      <c r="O10" s="159"/>
    </row>
    <row r="11" spans="1:20" ht="15" customHeight="1" thickBot="1">
      <c r="A11" s="171" t="s">
        <v>515</v>
      </c>
      <c r="B11" s="29"/>
      <c r="C11" s="159"/>
      <c r="D11" s="159"/>
      <c r="E11" s="159"/>
      <c r="F11" s="148">
        <f>Содержание!Q10</f>
        <v>0</v>
      </c>
      <c r="G11" s="159"/>
      <c r="H11" s="159"/>
      <c r="I11" s="159"/>
      <c r="J11" s="159"/>
      <c r="K11" s="159"/>
      <c r="L11" s="159"/>
      <c r="M11" s="159"/>
      <c r="N11" s="159"/>
      <c r="O11" s="159"/>
    </row>
    <row r="12" spans="1:20">
      <c r="A12" s="536" t="s">
        <v>727</v>
      </c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</row>
    <row r="13" spans="1:20" ht="2.25" customHeight="1">
      <c r="A13" s="734"/>
      <c r="B13" s="734"/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</row>
    <row r="14" spans="1:20" ht="28.5" customHeight="1">
      <c r="A14" s="728" t="s">
        <v>507</v>
      </c>
      <c r="B14" s="728"/>
      <c r="C14" s="728"/>
      <c r="D14" s="728"/>
      <c r="E14" s="728"/>
      <c r="F14" s="728"/>
      <c r="G14" s="728"/>
      <c r="H14" s="159"/>
      <c r="I14" s="729" t="s">
        <v>793</v>
      </c>
      <c r="J14" s="679"/>
      <c r="K14" s="679"/>
      <c r="L14" s="679"/>
      <c r="M14" s="679"/>
      <c r="N14" s="679"/>
      <c r="O14" s="159"/>
    </row>
    <row r="15" spans="1:20" ht="39" customHeight="1" thickBot="1">
      <c r="A15" s="728" t="s">
        <v>792</v>
      </c>
      <c r="B15" s="728"/>
      <c r="C15" s="728"/>
      <c r="D15" s="728"/>
      <c r="E15" s="728"/>
      <c r="F15" s="728"/>
      <c r="G15" s="728"/>
      <c r="H15" s="159"/>
      <c r="I15" s="733"/>
      <c r="J15" s="733"/>
      <c r="K15" s="733"/>
      <c r="L15" s="733"/>
      <c r="M15" s="733"/>
      <c r="N15" s="733"/>
      <c r="O15" s="159"/>
    </row>
    <row r="16" spans="1:20">
      <c r="A16" s="159"/>
      <c r="B16" s="160" t="s">
        <v>109</v>
      </c>
      <c r="C16" s="160">
        <v>875</v>
      </c>
      <c r="D16" s="160">
        <v>900</v>
      </c>
      <c r="E16" s="160">
        <v>1000</v>
      </c>
      <c r="F16" s="160">
        <v>1125</v>
      </c>
      <c r="G16" s="160">
        <v>1250</v>
      </c>
      <c r="H16" s="159"/>
      <c r="I16" s="160" t="s">
        <v>109</v>
      </c>
      <c r="J16" s="160">
        <v>875</v>
      </c>
      <c r="K16" s="160">
        <v>900</v>
      </c>
      <c r="L16" s="160">
        <v>1000</v>
      </c>
      <c r="M16" s="160">
        <v>1125</v>
      </c>
      <c r="N16" s="160">
        <v>1250</v>
      </c>
      <c r="O16" s="159"/>
    </row>
    <row r="17" spans="1:15">
      <c r="A17" s="159"/>
      <c r="B17" s="160">
        <v>1895</v>
      </c>
      <c r="C17" s="166">
        <f>ROUND(C85*Содержание!$H$8*(1+$F$10)*(1-$F$11)*(1-$K$10),0)</f>
        <v>48268</v>
      </c>
      <c r="D17" s="166">
        <f>ROUND(D85*Содержание!$H$8*(1+$F$10)*(1-$F$11)*(1-$K$10),0)</f>
        <v>49663</v>
      </c>
      <c r="E17" s="166">
        <f>ROUND(E85*Содержание!$H$8*(1+$F$10)*(1-$F$11)*(1-$K$10),0)</f>
        <v>55496</v>
      </c>
      <c r="F17" s="166">
        <f>ROUND(F85*Содержание!$H$8*(1+$F$10)*(1-$F$11)*(1-$K$10),0)</f>
        <v>61964</v>
      </c>
      <c r="G17" s="166">
        <f>ROUND(G85*Содержание!$H$8*(1+$F$10)*(1-$F$11)*(1-$K$10),0)</f>
        <v>69227</v>
      </c>
      <c r="H17" s="159"/>
      <c r="I17" s="160">
        <v>1895</v>
      </c>
      <c r="J17" s="166">
        <f>ROUND(J85*Содержание!$H$8*(1+$F$10)*(1-$F$11)*(1-$K$10),0)</f>
        <v>53095</v>
      </c>
      <c r="K17" s="166">
        <f>ROUND(K85*Содержание!$H$8*(1+$F$10)*(1-$F$11)*(1-$K$10),0)</f>
        <v>54630</v>
      </c>
      <c r="L17" s="166">
        <f>ROUND(L85*Содержание!$H$8*(1+$F$10)*(1-$F$11)*(1-$K$10),0)</f>
        <v>61046</v>
      </c>
      <c r="M17" s="166">
        <f>ROUND(M85*Содержание!$H$8*(1+$F$10)*(1-$F$11)*(1-$K$10),0)</f>
        <v>68160</v>
      </c>
      <c r="N17" s="166">
        <f>ROUND(N85*Содержание!$H$8*(1+$F$10)*(1-$F$11)*(1-$K$10),0)</f>
        <v>76150</v>
      </c>
      <c r="O17" s="159"/>
    </row>
    <row r="18" spans="1:15">
      <c r="A18" s="159"/>
      <c r="B18" s="160">
        <v>2000</v>
      </c>
      <c r="C18" s="166">
        <f>ROUND(C86*Содержание!$H$8*(1+$F$10)*(1-$F$11)*(1-$K$10),0)</f>
        <v>51064</v>
      </c>
      <c r="D18" s="166">
        <f>ROUND(D86*Содержание!$H$8*(1+$F$10)*(1-$F$11)*(1-$K$10),0)</f>
        <v>52505</v>
      </c>
      <c r="E18" s="166">
        <f>ROUND(E86*Содержание!$H$8*(1+$F$10)*(1-$F$11)*(1-$K$10),0)</f>
        <v>57894</v>
      </c>
      <c r="F18" s="166">
        <f>ROUND(F86*Содержание!$H$8*(1+$F$10)*(1-$F$11)*(1-$K$10),0)</f>
        <v>65636</v>
      </c>
      <c r="G18" s="166">
        <f>ROUND(G86*Содержание!$H$8*(1+$F$10)*(1-$F$11)*(1-$K$10),0)</f>
        <v>72444</v>
      </c>
      <c r="H18" s="159"/>
      <c r="I18" s="160">
        <v>2000</v>
      </c>
      <c r="J18" s="166">
        <f>ROUND(J86*Содержание!$H$8*(1+$F$10)*(1-$F$11)*(1-$K$10),0)</f>
        <v>56170</v>
      </c>
      <c r="K18" s="166">
        <f>ROUND(K86*Содержание!$H$8*(1+$F$10)*(1-$F$11)*(1-$K$10),0)</f>
        <v>57756</v>
      </c>
      <c r="L18" s="166">
        <f>ROUND(L86*Содержание!$H$8*(1+$F$10)*(1-$F$11)*(1-$K$10),0)</f>
        <v>63684</v>
      </c>
      <c r="M18" s="166">
        <f>ROUND(M86*Содержание!$H$8*(1+$F$10)*(1-$F$11)*(1-$K$10),0)</f>
        <v>72199</v>
      </c>
      <c r="N18" s="166">
        <f>ROUND(N86*Содержание!$H$8*(1+$F$10)*(1-$F$11)*(1-$K$10),0)</f>
        <v>79688</v>
      </c>
      <c r="O18" s="159"/>
    </row>
    <row r="19" spans="1:15">
      <c r="A19" s="159"/>
      <c r="B19" s="160">
        <v>2125</v>
      </c>
      <c r="C19" s="166">
        <f>ROUND(C87*Содержание!$H$8*(1+$F$10)*(1-$F$11)*(1-$K$10),0)</f>
        <v>54292</v>
      </c>
      <c r="D19" s="166">
        <f>ROUND(D87*Содержание!$H$8*(1+$F$10)*(1-$F$11)*(1-$K$10),0)</f>
        <v>55662</v>
      </c>
      <c r="E19" s="166">
        <f>ROUND(E87*Содержание!$H$8*(1+$F$10)*(1-$F$11)*(1-$K$10),0)</f>
        <v>61964</v>
      </c>
      <c r="F19" s="166">
        <f>ROUND(F87*Содержание!$H$8*(1+$F$10)*(1-$F$11)*(1-$K$10),0)</f>
        <v>69498</v>
      </c>
      <c r="G19" s="166">
        <f>ROUND(G87*Содержание!$H$8*(1+$F$10)*(1-$F$11)*(1-$K$10),0)</f>
        <v>77334</v>
      </c>
      <c r="H19" s="159"/>
      <c r="I19" s="160">
        <v>2125</v>
      </c>
      <c r="J19" s="166">
        <f>ROUND(J87*Содержание!$H$8*(1+$F$10)*(1-$F$11)*(1-$K$10),0)</f>
        <v>59721</v>
      </c>
      <c r="K19" s="166">
        <f>ROUND(K87*Содержание!$H$8*(1+$F$10)*(1-$F$11)*(1-$K$10),0)</f>
        <v>61228</v>
      </c>
      <c r="L19" s="166">
        <f>ROUND(L87*Содержание!$H$8*(1+$F$10)*(1-$F$11)*(1-$K$10),0)</f>
        <v>68160</v>
      </c>
      <c r="M19" s="166">
        <f>ROUND(M87*Содержание!$H$8*(1+$F$10)*(1-$F$11)*(1-$K$10),0)</f>
        <v>76447</v>
      </c>
      <c r="N19" s="166">
        <f>ROUND(N87*Содержание!$H$8*(1+$F$10)*(1-$F$11)*(1-$K$10),0)</f>
        <v>85067</v>
      </c>
      <c r="O19" s="159"/>
    </row>
    <row r="20" spans="1:15">
      <c r="A20" s="159"/>
      <c r="B20" s="160">
        <v>2250</v>
      </c>
      <c r="C20" s="166">
        <f>ROUND(C88*Содержание!$H$8*(1+$F$10)*(1-$F$11)*(1-$K$10),0)</f>
        <v>57239</v>
      </c>
      <c r="D20" s="166">
        <f>ROUND(D88*Содержание!$H$8*(1+$F$10)*(1-$F$11)*(1-$K$10),0)</f>
        <v>58870</v>
      </c>
      <c r="E20" s="166">
        <f>ROUND(E88*Содержание!$H$8*(1+$F$10)*(1-$F$11)*(1-$K$10),0)</f>
        <v>65636</v>
      </c>
      <c r="F20" s="166">
        <f>ROUND(F88*Содержание!$H$8*(1+$F$10)*(1-$F$11)*(1-$K$10),0)</f>
        <v>73322</v>
      </c>
      <c r="G20" s="166">
        <f>ROUND(G88*Содержание!$H$8*(1+$F$10)*(1-$F$11)*(1-$K$10),0)</f>
        <v>81406</v>
      </c>
      <c r="H20" s="159"/>
      <c r="I20" s="160">
        <v>2250</v>
      </c>
      <c r="J20" s="166">
        <f>ROUND(J88*Содержание!$H$8*(1+$F$10)*(1-$F$11)*(1-$K$10),0)</f>
        <v>62963</v>
      </c>
      <c r="K20" s="166">
        <f>ROUND(K88*Содержание!$H$8*(1+$F$10)*(1-$F$11)*(1-$K$10),0)</f>
        <v>64757</v>
      </c>
      <c r="L20" s="166">
        <f>ROUND(L88*Содержание!$H$8*(1+$F$10)*(1-$F$11)*(1-$K$10),0)</f>
        <v>72199</v>
      </c>
      <c r="M20" s="166">
        <f>ROUND(M88*Содержание!$H$8*(1+$F$10)*(1-$F$11)*(1-$K$10),0)</f>
        <v>80654</v>
      </c>
      <c r="N20" s="166">
        <f>ROUND(N88*Содержание!$H$8*(1+$F$10)*(1-$F$11)*(1-$K$10),0)</f>
        <v>89546</v>
      </c>
      <c r="O20" s="159"/>
    </row>
    <row r="21" spans="1:15" ht="3.75" customHeight="1">
      <c r="B21" s="47"/>
      <c r="C21" s="48"/>
      <c r="D21" s="48"/>
      <c r="F21" s="130"/>
      <c r="G21" s="48"/>
      <c r="H21" s="159"/>
      <c r="I21" s="47"/>
      <c r="J21" s="48"/>
      <c r="K21" s="48"/>
      <c r="M21" s="48"/>
      <c r="N21" s="48"/>
      <c r="O21" s="159"/>
    </row>
    <row r="22" spans="1:15" ht="13.5" customHeight="1">
      <c r="A22" s="129" t="s">
        <v>508</v>
      </c>
      <c r="B22" s="47"/>
      <c r="C22" s="48"/>
      <c r="D22" s="48"/>
      <c r="E22" s="48"/>
      <c r="F22" s="48"/>
      <c r="G22" s="48"/>
      <c r="H22" s="159"/>
      <c r="I22" s="47"/>
      <c r="J22" s="48"/>
      <c r="K22" s="48"/>
      <c r="L22" s="48"/>
      <c r="M22" s="48"/>
      <c r="N22" s="48"/>
      <c r="O22" s="159"/>
    </row>
    <row r="23" spans="1:15" ht="11.25" customHeight="1">
      <c r="A23" s="129" t="s">
        <v>509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</row>
    <row r="24" spans="1:15">
      <c r="A24" s="536" t="s">
        <v>728</v>
      </c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</row>
    <row r="25" spans="1:15">
      <c r="A25" s="727" t="s">
        <v>719</v>
      </c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344"/>
    </row>
    <row r="26" spans="1:15">
      <c r="A26" s="313"/>
      <c r="B26" s="161" t="s">
        <v>413</v>
      </c>
      <c r="C26" s="313"/>
      <c r="D26" s="313"/>
      <c r="E26" s="313"/>
      <c r="F26" s="313"/>
      <c r="G26" s="313"/>
      <c r="H26" s="313"/>
      <c r="I26" s="161" t="s">
        <v>414</v>
      </c>
      <c r="J26" s="313"/>
      <c r="K26" s="313"/>
      <c r="L26" s="313"/>
      <c r="M26" s="313"/>
      <c r="N26" s="313"/>
      <c r="O26" s="313"/>
    </row>
    <row r="27" spans="1:15">
      <c r="A27" s="159"/>
      <c r="B27" s="160" t="s">
        <v>109</v>
      </c>
      <c r="C27" s="160">
        <v>875</v>
      </c>
      <c r="D27" s="160">
        <v>900</v>
      </c>
      <c r="E27" s="160">
        <v>1000</v>
      </c>
      <c r="F27" s="160">
        <v>1125</v>
      </c>
      <c r="G27" s="160">
        <v>1250</v>
      </c>
      <c r="H27" s="159"/>
      <c r="I27" s="160" t="s">
        <v>109</v>
      </c>
      <c r="J27" s="160">
        <v>875</v>
      </c>
      <c r="K27" s="160">
        <v>900</v>
      </c>
      <c r="L27" s="160">
        <v>1000</v>
      </c>
      <c r="M27" s="160">
        <v>1125</v>
      </c>
      <c r="N27" s="160">
        <v>1250</v>
      </c>
      <c r="O27" s="159"/>
    </row>
    <row r="28" spans="1:15">
      <c r="A28" s="159"/>
      <c r="B28" s="160">
        <v>1950</v>
      </c>
      <c r="C28" s="166">
        <f>ROUND(C93*Содержание!$H$8*(1+$F$10)*(1-$F$11)*(1-$K$10),0)</f>
        <v>50354</v>
      </c>
      <c r="D28" s="166">
        <f>ROUND(D93*Содержание!$H$8*(1+$F$10)*(1-$F$11)*(1-$K$10),0)</f>
        <v>51782</v>
      </c>
      <c r="E28" s="166">
        <f>ROUND(E93*Содержание!$H$8*(1+$F$10)*(1-$F$11)*(1-$K$10),0)</f>
        <v>56336</v>
      </c>
      <c r="F28" s="166">
        <f>ROUND(F93*Содержание!$H$8*(1+$F$10)*(1-$F$11)*(1-$K$10),0)</f>
        <v>64907</v>
      </c>
      <c r="G28" s="166">
        <f>ROUND(G93*Содержание!$H$8*(1+$F$10)*(1-$F$11)*(1-$K$10),0)</f>
        <v>70978</v>
      </c>
      <c r="H28" s="159"/>
      <c r="I28" s="160">
        <v>1950</v>
      </c>
      <c r="J28" s="166">
        <f>ROUND(J93*Содержание!$H$8*(1+$F$10)*(1-$F$11)*(1-$K$10),0)</f>
        <v>55354</v>
      </c>
      <c r="K28" s="166">
        <f>ROUND(K93*Содержание!$H$8*(1+$F$10)*(1-$F$11)*(1-$K$10),0)</f>
        <v>56961</v>
      </c>
      <c r="L28" s="166">
        <f>ROUND(L93*Содержание!$H$8*(1+$F$10)*(1-$F$11)*(1-$K$10),0)</f>
        <v>61960</v>
      </c>
      <c r="M28" s="166">
        <f>ROUND(M93*Содержание!$H$8*(1+$F$10)*(1-$F$11)*(1-$K$10),0)</f>
        <v>71424</v>
      </c>
      <c r="N28" s="166">
        <f>ROUND(N93*Содержание!$H$8*(1+$F$10)*(1-$F$11)*(1-$K$10),0)</f>
        <v>78120</v>
      </c>
      <c r="O28" s="159"/>
    </row>
    <row r="29" spans="1:15">
      <c r="A29" s="159"/>
      <c r="B29" s="160">
        <v>1975</v>
      </c>
      <c r="C29" s="166">
        <f>ROUND(C94*Содержание!$H$8*(1+$F$10)*(1-$F$11)*(1-$K$10),0)</f>
        <v>51425</v>
      </c>
      <c r="D29" s="166">
        <f>ROUND(D94*Содержание!$H$8*(1+$F$10)*(1-$F$11)*(1-$K$10),0)</f>
        <v>52854</v>
      </c>
      <c r="E29" s="166">
        <f>ROUND(E94*Содержание!$H$8*(1+$F$10)*(1-$F$11)*(1-$K$10),0)</f>
        <v>57764</v>
      </c>
      <c r="F29" s="166">
        <f>ROUND(F94*Содержание!$H$8*(1+$F$10)*(1-$F$11)*(1-$K$10),0)</f>
        <v>66246</v>
      </c>
      <c r="G29" s="166">
        <f>ROUND(G94*Содержание!$H$8*(1+$F$10)*(1-$F$11)*(1-$K$10),0)</f>
        <v>72674</v>
      </c>
      <c r="H29" s="159"/>
      <c r="I29" s="160">
        <v>1975</v>
      </c>
      <c r="J29" s="166">
        <f>ROUND(J94*Содержание!$H$8*(1+$F$10)*(1-$F$11)*(1-$K$10),0)</f>
        <v>56604</v>
      </c>
      <c r="K29" s="166">
        <f>ROUND(K94*Содержание!$H$8*(1+$F$10)*(1-$F$11)*(1-$K$10),0)</f>
        <v>58121</v>
      </c>
      <c r="L29" s="166">
        <f>ROUND(L94*Содержание!$H$8*(1+$F$10)*(1-$F$11)*(1-$K$10),0)</f>
        <v>63567</v>
      </c>
      <c r="M29" s="166">
        <f>ROUND(M94*Содержание!$H$8*(1+$F$10)*(1-$F$11)*(1-$K$10),0)</f>
        <v>72852</v>
      </c>
      <c r="N29" s="166">
        <f>ROUND(N94*Содержание!$H$8*(1+$F$10)*(1-$F$11)*(1-$K$10),0)</f>
        <v>79906</v>
      </c>
      <c r="O29" s="159"/>
    </row>
    <row r="30" spans="1:15">
      <c r="A30" s="159"/>
      <c r="B30" s="160">
        <v>2000</v>
      </c>
      <c r="C30" s="166">
        <f>ROUND(C95*Содержание!$H$8*(1+$F$10)*(1-$F$11)*(1-$K$10),0)</f>
        <v>53657</v>
      </c>
      <c r="D30" s="166">
        <f>ROUND(D95*Содержание!$H$8*(1+$F$10)*(1-$F$11)*(1-$K$10),0)</f>
        <v>55086</v>
      </c>
      <c r="E30" s="166">
        <f>ROUND(E95*Содержание!$H$8*(1+$F$10)*(1-$F$11)*(1-$K$10),0)</f>
        <v>60710</v>
      </c>
      <c r="F30" s="166">
        <f>ROUND(F95*Содержание!$H$8*(1+$F$10)*(1-$F$11)*(1-$K$10),0)</f>
        <v>68924</v>
      </c>
      <c r="G30" s="166">
        <f>ROUND(G95*Содержание!$H$8*(1+$F$10)*(1-$F$11)*(1-$K$10),0)</f>
        <v>76067</v>
      </c>
      <c r="H30" s="159"/>
      <c r="I30" s="160">
        <v>2000</v>
      </c>
      <c r="J30" s="166">
        <f>ROUND(J95*Содержание!$H$8*(1+$F$10)*(1-$F$11)*(1-$K$10),0)</f>
        <v>59014</v>
      </c>
      <c r="K30" s="166">
        <f>ROUND(K95*Содержание!$H$8*(1+$F$10)*(1-$F$11)*(1-$K$10),0)</f>
        <v>60621</v>
      </c>
      <c r="L30" s="166">
        <f>ROUND(L95*Содержание!$H$8*(1+$F$10)*(1-$F$11)*(1-$K$10),0)</f>
        <v>66781</v>
      </c>
      <c r="M30" s="166">
        <f>ROUND(M95*Содержание!$H$8*(1+$F$10)*(1-$F$11)*(1-$K$10),0)</f>
        <v>75799</v>
      </c>
      <c r="N30" s="166">
        <f>ROUND(N95*Содержание!$H$8*(1+$F$10)*(1-$F$11)*(1-$K$10),0)</f>
        <v>83655</v>
      </c>
      <c r="O30" s="159"/>
    </row>
    <row r="31" spans="1:15">
      <c r="A31" s="159"/>
      <c r="B31" s="160">
        <v>2025</v>
      </c>
      <c r="C31" s="166">
        <f>ROUND(C96*Содержание!$H$8*(1+$F$10)*(1-$F$11)*(1-$K$10),0)</f>
        <v>54282</v>
      </c>
      <c r="D31" s="166">
        <f>ROUND(D96*Содержание!$H$8*(1+$F$10)*(1-$F$11)*(1-$K$10),0)</f>
        <v>55711</v>
      </c>
      <c r="E31" s="166">
        <f>ROUND(E96*Содержание!$H$8*(1+$F$10)*(1-$F$11)*(1-$K$10),0)</f>
        <v>61603</v>
      </c>
      <c r="F31" s="166">
        <f>ROUND(F96*Содержание!$H$8*(1+$F$10)*(1-$F$11)*(1-$K$10),0)</f>
        <v>69728</v>
      </c>
      <c r="G31" s="166">
        <f>ROUND(G96*Содержание!$H$8*(1+$F$10)*(1-$F$11)*(1-$K$10),0)</f>
        <v>77049</v>
      </c>
      <c r="H31" s="159"/>
      <c r="I31" s="160">
        <v>2025</v>
      </c>
      <c r="J31" s="166">
        <f>ROUND(J96*Содержание!$H$8*(1+$F$10)*(1-$F$11)*(1-$K$10),0)</f>
        <v>59728</v>
      </c>
      <c r="K31" s="166">
        <f>ROUND(K96*Содержание!$H$8*(1+$F$10)*(1-$F$11)*(1-$K$10),0)</f>
        <v>61246</v>
      </c>
      <c r="L31" s="166">
        <f>ROUND(L96*Содержание!$H$8*(1+$F$10)*(1-$F$11)*(1-$K$10),0)</f>
        <v>67764</v>
      </c>
      <c r="M31" s="166">
        <f>ROUND(M96*Содержание!$H$8*(1+$F$10)*(1-$F$11)*(1-$K$10),0)</f>
        <v>76692</v>
      </c>
      <c r="N31" s="166">
        <f>ROUND(N96*Содержание!$H$8*(1+$F$10)*(1-$F$11)*(1-$K$10),0)</f>
        <v>84727</v>
      </c>
      <c r="O31" s="159"/>
    </row>
    <row r="32" spans="1:15">
      <c r="A32" s="159"/>
      <c r="B32" s="160">
        <v>2050</v>
      </c>
      <c r="C32" s="166">
        <f>ROUND(C97*Содержание!$H$8*(1+$F$10)*(1-$F$11)*(1-$K$10),0)</f>
        <v>54907</v>
      </c>
      <c r="D32" s="166">
        <f>ROUND(D97*Содержание!$H$8*(1+$F$10)*(1-$F$11)*(1-$K$10),0)</f>
        <v>56336</v>
      </c>
      <c r="E32" s="166">
        <f>ROUND(E97*Содержание!$H$8*(1+$F$10)*(1-$F$11)*(1-$K$10),0)</f>
        <v>62496</v>
      </c>
      <c r="F32" s="166">
        <f>ROUND(F97*Содержание!$H$8*(1+$F$10)*(1-$F$11)*(1-$K$10),0)</f>
        <v>70531</v>
      </c>
      <c r="G32" s="166">
        <f>ROUND(G97*Содержание!$H$8*(1+$F$10)*(1-$F$11)*(1-$K$10),0)</f>
        <v>78031</v>
      </c>
      <c r="H32" s="159"/>
      <c r="I32" s="160">
        <v>2050</v>
      </c>
      <c r="J32" s="166">
        <f>ROUND(J97*Содержание!$H$8*(1+$F$10)*(1-$F$11)*(1-$K$10),0)</f>
        <v>60443</v>
      </c>
      <c r="K32" s="166">
        <f>ROUND(K97*Содержание!$H$8*(1+$F$10)*(1-$F$11)*(1-$K$10),0)</f>
        <v>61960</v>
      </c>
      <c r="L32" s="166">
        <f>ROUND(L97*Содержание!$H$8*(1+$F$10)*(1-$F$11)*(1-$K$10),0)</f>
        <v>68746</v>
      </c>
      <c r="M32" s="166">
        <f>ROUND(M97*Содержание!$H$8*(1+$F$10)*(1-$F$11)*(1-$K$10),0)</f>
        <v>77584</v>
      </c>
      <c r="N32" s="166">
        <f>ROUND(N97*Содержание!$H$8*(1+$F$10)*(1-$F$11)*(1-$K$10),0)</f>
        <v>85798</v>
      </c>
      <c r="O32" s="159"/>
    </row>
    <row r="33" spans="1:15">
      <c r="A33" s="159"/>
      <c r="B33" s="160">
        <v>2075</v>
      </c>
      <c r="C33" s="166">
        <f>ROUND(C98*Содержание!$H$8*(1+$F$10)*(1-$F$11)*(1-$K$10),0)</f>
        <v>55532</v>
      </c>
      <c r="D33" s="166">
        <f>ROUND(D98*Содержание!$H$8*(1+$F$10)*(1-$F$11)*(1-$K$10),0)</f>
        <v>56961</v>
      </c>
      <c r="E33" s="166">
        <f>ROUND(E98*Содержание!$H$8*(1+$F$10)*(1-$F$11)*(1-$K$10),0)</f>
        <v>63389</v>
      </c>
      <c r="F33" s="166">
        <f>ROUND(F98*Содержание!$H$8*(1+$F$10)*(1-$F$11)*(1-$K$10),0)</f>
        <v>71335</v>
      </c>
      <c r="G33" s="166">
        <f>ROUND(G98*Содержание!$H$8*(1+$F$10)*(1-$F$11)*(1-$K$10),0)</f>
        <v>79013</v>
      </c>
      <c r="H33" s="159"/>
      <c r="I33" s="160">
        <v>2075</v>
      </c>
      <c r="J33" s="166">
        <f>ROUND(J98*Содержание!$H$8*(1+$F$10)*(1-$F$11)*(1-$K$10),0)</f>
        <v>61068</v>
      </c>
      <c r="K33" s="166">
        <f>ROUND(K98*Содержание!$H$8*(1+$F$10)*(1-$F$11)*(1-$K$10),0)</f>
        <v>62675</v>
      </c>
      <c r="L33" s="166">
        <f>ROUND(L98*Содержание!$H$8*(1+$F$10)*(1-$F$11)*(1-$K$10),0)</f>
        <v>69728</v>
      </c>
      <c r="M33" s="166">
        <f>ROUND(M98*Содержание!$H$8*(1+$F$10)*(1-$F$11)*(1-$K$10),0)</f>
        <v>78477</v>
      </c>
      <c r="N33" s="166">
        <f>ROUND(N98*Содержание!$H$8*(1+$F$10)*(1-$F$11)*(1-$K$10),0)</f>
        <v>86959</v>
      </c>
      <c r="O33" s="159"/>
    </row>
    <row r="34" spans="1:15">
      <c r="A34" s="159"/>
      <c r="B34" s="160">
        <v>2100</v>
      </c>
      <c r="C34" s="166">
        <f>ROUND(C99*Содержание!$H$8*(1+$F$10)*(1-$F$11)*(1-$K$10),0)</f>
        <v>56157</v>
      </c>
      <c r="D34" s="166">
        <f>ROUND(D99*Содержание!$H$8*(1+$F$10)*(1-$F$11)*(1-$K$10),0)</f>
        <v>57586</v>
      </c>
      <c r="E34" s="166">
        <f>ROUND(E99*Содержание!$H$8*(1+$F$10)*(1-$F$11)*(1-$K$10),0)</f>
        <v>64282</v>
      </c>
      <c r="F34" s="166">
        <f>ROUND(F99*Содержание!$H$8*(1+$F$10)*(1-$F$11)*(1-$K$10),0)</f>
        <v>72138</v>
      </c>
      <c r="G34" s="166">
        <f>ROUND(G99*Содержание!$H$8*(1+$F$10)*(1-$F$11)*(1-$K$10),0)</f>
        <v>79995</v>
      </c>
      <c r="H34" s="159"/>
      <c r="I34" s="160">
        <v>2100</v>
      </c>
      <c r="J34" s="166">
        <f>ROUND(J99*Содержание!$H$8*(1+$F$10)*(1-$F$11)*(1-$K$10),0)</f>
        <v>61782</v>
      </c>
      <c r="K34" s="166">
        <f>ROUND(K99*Содержание!$H$8*(1+$F$10)*(1-$F$11)*(1-$K$10),0)</f>
        <v>63389</v>
      </c>
      <c r="L34" s="166">
        <f>ROUND(L99*Содержание!$H$8*(1+$F$10)*(1-$F$11)*(1-$K$10),0)</f>
        <v>70710</v>
      </c>
      <c r="M34" s="166">
        <f>ROUND(M99*Содержание!$H$8*(1+$F$10)*(1-$F$11)*(1-$K$10),0)</f>
        <v>79370</v>
      </c>
      <c r="N34" s="166">
        <f>ROUND(N99*Содержание!$H$8*(1+$F$10)*(1-$F$11)*(1-$K$10),0)</f>
        <v>88030</v>
      </c>
      <c r="O34" s="159"/>
    </row>
    <row r="35" spans="1:15">
      <c r="A35" s="159"/>
      <c r="B35" s="160">
        <v>2125</v>
      </c>
      <c r="C35" s="166">
        <f>ROUND(C100*Содержание!$H$8*(1+$F$10)*(1-$F$11)*(1-$K$10),0)</f>
        <v>56961</v>
      </c>
      <c r="D35" s="166">
        <f>ROUND(D100*Содержание!$H$8*(1+$F$10)*(1-$F$11)*(1-$K$10),0)</f>
        <v>58389</v>
      </c>
      <c r="E35" s="166">
        <f>ROUND(E100*Содержание!$H$8*(1+$F$10)*(1-$F$11)*(1-$K$10),0)</f>
        <v>65085</v>
      </c>
      <c r="F35" s="166">
        <f>ROUND(F100*Содержание!$H$8*(1+$F$10)*(1-$F$11)*(1-$K$10),0)</f>
        <v>72942</v>
      </c>
      <c r="G35" s="166">
        <f>ROUND(G100*Содержание!$H$8*(1+$F$10)*(1-$F$11)*(1-$K$10),0)</f>
        <v>81156</v>
      </c>
      <c r="H35" s="159"/>
      <c r="I35" s="160">
        <v>2125</v>
      </c>
      <c r="J35" s="166">
        <f>ROUND(J100*Содержание!$H$8*(1+$F$10)*(1-$F$11)*(1-$K$10),0)</f>
        <v>62675</v>
      </c>
      <c r="K35" s="166">
        <f>ROUND(K100*Содержание!$H$8*(1+$F$10)*(1-$F$11)*(1-$K$10),0)</f>
        <v>64192</v>
      </c>
      <c r="L35" s="166">
        <f>ROUND(L100*Содержание!$H$8*(1+$F$10)*(1-$F$11)*(1-$K$10),0)</f>
        <v>71603</v>
      </c>
      <c r="M35" s="166">
        <f>ROUND(M100*Содержание!$H$8*(1+$F$10)*(1-$F$11)*(1-$K$10),0)</f>
        <v>80263</v>
      </c>
      <c r="N35" s="166">
        <f>ROUND(N100*Содержание!$H$8*(1+$F$10)*(1-$F$11)*(1-$K$10),0)</f>
        <v>89280</v>
      </c>
      <c r="O35" s="159"/>
    </row>
    <row r="36" spans="1:15">
      <c r="A36" s="159"/>
      <c r="B36" s="160">
        <v>2150</v>
      </c>
      <c r="C36" s="166">
        <f>ROUND(C101*Содержание!$H$8*(1+$F$10)*(1-$F$11)*(1-$K$10),0)</f>
        <v>57586</v>
      </c>
      <c r="D36" s="166">
        <f>ROUND(D101*Содержание!$H$8*(1+$F$10)*(1-$F$11)*(1-$K$10),0)</f>
        <v>59103</v>
      </c>
      <c r="E36" s="166">
        <f>ROUND(E101*Содержание!$H$8*(1+$F$10)*(1-$F$11)*(1-$K$10),0)</f>
        <v>65889</v>
      </c>
      <c r="F36" s="166">
        <f>ROUND(F101*Содержание!$H$8*(1+$F$10)*(1-$F$11)*(1-$K$10),0)</f>
        <v>73745</v>
      </c>
      <c r="G36" s="166">
        <f>ROUND(G101*Содержание!$H$8*(1+$F$10)*(1-$F$11)*(1-$K$10),0)</f>
        <v>82048</v>
      </c>
      <c r="H36" s="159"/>
      <c r="I36" s="160">
        <v>2150</v>
      </c>
      <c r="J36" s="166">
        <f>ROUND(J101*Содержание!$H$8*(1+$F$10)*(1-$F$11)*(1-$K$10),0)</f>
        <v>63389</v>
      </c>
      <c r="K36" s="166">
        <f>ROUND(K101*Содержание!$H$8*(1+$F$10)*(1-$F$11)*(1-$K$10),0)</f>
        <v>64996</v>
      </c>
      <c r="L36" s="166">
        <f>ROUND(L101*Содержание!$H$8*(1+$F$10)*(1-$F$11)*(1-$K$10),0)</f>
        <v>72495</v>
      </c>
      <c r="M36" s="166">
        <f>ROUND(M101*Содержание!$H$8*(1+$F$10)*(1-$F$11)*(1-$K$10),0)</f>
        <v>81156</v>
      </c>
      <c r="N36" s="166">
        <f>ROUND(N101*Содержание!$H$8*(1+$F$10)*(1-$F$11)*(1-$K$10),0)</f>
        <v>90262</v>
      </c>
      <c r="O36" s="159"/>
    </row>
    <row r="37" spans="1:15">
      <c r="A37" s="159"/>
      <c r="B37" s="160">
        <v>2175</v>
      </c>
      <c r="C37" s="166">
        <f>ROUND(C102*Содержание!$H$8*(1+$F$10)*(1-$F$11)*(1-$K$10),0)</f>
        <v>58211</v>
      </c>
      <c r="D37" s="166">
        <f>ROUND(D102*Содержание!$H$8*(1+$F$10)*(1-$F$11)*(1-$K$10),0)</f>
        <v>59818</v>
      </c>
      <c r="E37" s="166">
        <f>ROUND(E102*Содержание!$H$8*(1+$F$10)*(1-$F$11)*(1-$K$10),0)</f>
        <v>66692</v>
      </c>
      <c r="F37" s="166">
        <f>ROUND(F102*Содержание!$H$8*(1+$F$10)*(1-$F$11)*(1-$K$10),0)</f>
        <v>74549</v>
      </c>
      <c r="G37" s="166">
        <f>ROUND(G102*Содержание!$H$8*(1+$F$10)*(1-$F$11)*(1-$K$10),0)</f>
        <v>82941</v>
      </c>
      <c r="H37" s="159"/>
      <c r="I37" s="160">
        <v>2175</v>
      </c>
      <c r="J37" s="166">
        <f>ROUND(J102*Содержание!$H$8*(1+$F$10)*(1-$F$11)*(1-$K$10),0)</f>
        <v>64014</v>
      </c>
      <c r="K37" s="166">
        <f>ROUND(K102*Содержание!$H$8*(1+$F$10)*(1-$F$11)*(1-$K$10),0)</f>
        <v>65799</v>
      </c>
      <c r="L37" s="166">
        <f>ROUND(L102*Содержание!$H$8*(1+$F$10)*(1-$F$11)*(1-$K$10),0)</f>
        <v>73388</v>
      </c>
      <c r="M37" s="166">
        <f>ROUND(M102*Содержание!$H$8*(1+$F$10)*(1-$F$11)*(1-$K$10),0)</f>
        <v>82048</v>
      </c>
      <c r="N37" s="166">
        <f>ROUND(N102*Содержание!$H$8*(1+$F$10)*(1-$F$11)*(1-$K$10),0)</f>
        <v>91244</v>
      </c>
      <c r="O37" s="159"/>
    </row>
    <row r="38" spans="1:15">
      <c r="A38" s="159"/>
      <c r="B38" s="160">
        <v>2200</v>
      </c>
      <c r="C38" s="166">
        <f>ROUND(C103*Содержание!$H$8*(1+$F$10)*(1-$F$11)*(1-$K$10),0)</f>
        <v>58836</v>
      </c>
      <c r="D38" s="166">
        <f>ROUND(D103*Содержание!$H$8*(1+$F$10)*(1-$F$11)*(1-$K$10),0)</f>
        <v>60532</v>
      </c>
      <c r="E38" s="166">
        <f>ROUND(E103*Содержание!$H$8*(1+$F$10)*(1-$F$11)*(1-$K$10),0)</f>
        <v>67496</v>
      </c>
      <c r="F38" s="166">
        <f>ROUND(F103*Содержание!$H$8*(1+$F$10)*(1-$F$11)*(1-$K$10),0)</f>
        <v>75352</v>
      </c>
      <c r="G38" s="166">
        <f>ROUND(G103*Содержание!$H$8*(1+$F$10)*(1-$F$11)*(1-$K$10),0)</f>
        <v>83834</v>
      </c>
      <c r="H38" s="159"/>
      <c r="I38" s="160">
        <v>2200</v>
      </c>
      <c r="J38" s="166">
        <f>ROUND(J103*Содержание!$H$8*(1+$F$10)*(1-$F$11)*(1-$K$10),0)</f>
        <v>64728</v>
      </c>
      <c r="K38" s="166">
        <f>ROUND(K103*Содержание!$H$8*(1+$F$10)*(1-$F$11)*(1-$K$10),0)</f>
        <v>66603</v>
      </c>
      <c r="L38" s="166">
        <f>ROUND(L103*Содержание!$H$8*(1+$F$10)*(1-$F$11)*(1-$K$10),0)</f>
        <v>74281</v>
      </c>
      <c r="M38" s="166">
        <f>ROUND(M103*Содержание!$H$8*(1+$F$10)*(1-$F$11)*(1-$K$10),0)</f>
        <v>82852</v>
      </c>
      <c r="N38" s="166">
        <f>ROUND(N103*Содержание!$H$8*(1+$F$10)*(1-$F$11)*(1-$K$10),0)</f>
        <v>92226</v>
      </c>
      <c r="O38" s="159"/>
    </row>
    <row r="39" spans="1:15">
      <c r="A39" s="159"/>
      <c r="B39" s="160">
        <v>2225</v>
      </c>
      <c r="C39" s="166">
        <f>ROUND(C104*Содержание!$H$8*(1+$F$10)*(1-$F$11)*(1-$K$10),0)</f>
        <v>59460</v>
      </c>
      <c r="D39" s="166">
        <f>ROUND(D104*Содержание!$H$8*(1+$F$10)*(1-$F$11)*(1-$K$10),0)</f>
        <v>61246</v>
      </c>
      <c r="E39" s="166">
        <f>ROUND(E104*Содержание!$H$8*(1+$F$10)*(1-$F$11)*(1-$K$10),0)</f>
        <v>68299</v>
      </c>
      <c r="F39" s="166">
        <f>ROUND(F104*Содержание!$H$8*(1+$F$10)*(1-$F$11)*(1-$K$10),0)</f>
        <v>76156</v>
      </c>
      <c r="G39" s="166">
        <f>ROUND(G104*Содержание!$H$8*(1+$F$10)*(1-$F$11)*(1-$K$10),0)</f>
        <v>84727</v>
      </c>
      <c r="H39" s="159"/>
      <c r="I39" s="160">
        <v>2225</v>
      </c>
      <c r="J39" s="166">
        <f>ROUND(J104*Содержание!$H$8*(1+$F$10)*(1-$F$11)*(1-$K$10),0)</f>
        <v>65442</v>
      </c>
      <c r="K39" s="166">
        <f>ROUND(K104*Содержание!$H$8*(1+$F$10)*(1-$F$11)*(1-$K$10),0)</f>
        <v>67406</v>
      </c>
      <c r="L39" s="166">
        <f>ROUND(L104*Содержание!$H$8*(1+$F$10)*(1-$F$11)*(1-$K$10),0)</f>
        <v>75174</v>
      </c>
      <c r="M39" s="166">
        <f>ROUND(M104*Содержание!$H$8*(1+$F$10)*(1-$F$11)*(1-$K$10),0)</f>
        <v>83745</v>
      </c>
      <c r="N39" s="166">
        <f>ROUND(N104*Содержание!$H$8*(1+$F$10)*(1-$F$11)*(1-$K$10),0)</f>
        <v>93208</v>
      </c>
      <c r="O39" s="159"/>
    </row>
    <row r="40" spans="1:15">
      <c r="A40" s="159"/>
      <c r="B40" s="160">
        <v>2250</v>
      </c>
      <c r="C40" s="166">
        <f>ROUND(C105*Содержание!$H$8*(1+$F$10)*(1-$F$11)*(1-$K$10),0)</f>
        <v>60085</v>
      </c>
      <c r="D40" s="166">
        <f>ROUND(D105*Содержание!$H$8*(1+$F$10)*(1-$F$11)*(1-$K$10),0)</f>
        <v>61782</v>
      </c>
      <c r="E40" s="166">
        <f>ROUND(E105*Содержание!$H$8*(1+$F$10)*(1-$F$11)*(1-$K$10),0)</f>
        <v>68924</v>
      </c>
      <c r="F40" s="166">
        <f>ROUND(F105*Содержание!$H$8*(1+$F$10)*(1-$F$11)*(1-$K$10),0)</f>
        <v>76959</v>
      </c>
      <c r="G40" s="166">
        <f>ROUND(G105*Содержание!$H$8*(1+$F$10)*(1-$F$11)*(1-$K$10),0)</f>
        <v>85530</v>
      </c>
      <c r="H40" s="159"/>
      <c r="I40" s="160">
        <v>2250</v>
      </c>
      <c r="J40" s="166">
        <f>ROUND(J105*Содержание!$H$8*(1+$F$10)*(1-$F$11)*(1-$K$10),0)</f>
        <v>66067</v>
      </c>
      <c r="K40" s="166">
        <f>ROUND(K105*Содержание!$H$8*(1+$F$10)*(1-$F$11)*(1-$K$10),0)</f>
        <v>67942</v>
      </c>
      <c r="L40" s="166">
        <f>ROUND(L105*Содержание!$H$8*(1+$F$10)*(1-$F$11)*(1-$K$10),0)</f>
        <v>75799</v>
      </c>
      <c r="M40" s="166">
        <f>ROUND(M105*Содержание!$H$8*(1+$F$10)*(1-$F$11)*(1-$K$10),0)</f>
        <v>84637</v>
      </c>
      <c r="N40" s="166">
        <f>ROUND(N105*Содержание!$H$8*(1+$F$10)*(1-$F$11)*(1-$K$10),0)</f>
        <v>94101</v>
      </c>
      <c r="O40" s="159"/>
    </row>
    <row r="41" spans="1:15">
      <c r="A41" s="159"/>
      <c r="B41" s="160">
        <v>2275</v>
      </c>
      <c r="C41" s="166">
        <f>ROUND(C106*Содержание!$H$8*(1+$F$10)*(1-$F$11)*(1-$K$10),0)</f>
        <v>60710</v>
      </c>
      <c r="D41" s="166">
        <f>ROUND(D106*Содержание!$H$8*(1+$F$10)*(1-$F$11)*(1-$K$10),0)</f>
        <v>62317</v>
      </c>
      <c r="E41" s="166">
        <f>ROUND(E106*Содержание!$H$8*(1+$F$10)*(1-$F$11)*(1-$K$10),0)</f>
        <v>69549</v>
      </c>
      <c r="F41" s="166">
        <f>ROUND(F106*Содержание!$H$8*(1+$F$10)*(1-$F$11)*(1-$K$10),0)</f>
        <v>77763</v>
      </c>
      <c r="G41" s="166">
        <f>ROUND(G106*Содержание!$H$8*(1+$F$10)*(1-$F$11)*(1-$K$10),0)</f>
        <v>86334</v>
      </c>
      <c r="H41" s="159"/>
      <c r="I41" s="160">
        <v>2275</v>
      </c>
      <c r="J41" s="166">
        <f>ROUND(J106*Содержание!$H$8*(1+$F$10)*(1-$F$11)*(1-$K$10),0)</f>
        <v>66781</v>
      </c>
      <c r="K41" s="166">
        <f>ROUND(K106*Содержание!$H$8*(1+$F$10)*(1-$F$11)*(1-$K$10),0)</f>
        <v>68567</v>
      </c>
      <c r="L41" s="166">
        <f>ROUND(L106*Содержание!$H$8*(1+$F$10)*(1-$F$11)*(1-$K$10),0)</f>
        <v>76513</v>
      </c>
      <c r="M41" s="166">
        <f>ROUND(M106*Содержание!$H$8*(1+$F$10)*(1-$F$11)*(1-$K$10),0)</f>
        <v>85530</v>
      </c>
      <c r="N41" s="166">
        <f>ROUND(N106*Содержание!$H$8*(1+$F$10)*(1-$F$11)*(1-$K$10),0)</f>
        <v>94994</v>
      </c>
      <c r="O41" s="159"/>
    </row>
    <row r="42" spans="1:15" ht="12.75" customHeight="1">
      <c r="A42" s="159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59"/>
    </row>
    <row r="43" spans="1:15">
      <c r="A43" s="727" t="s">
        <v>720</v>
      </c>
      <c r="B43" s="727"/>
      <c r="C43" s="727"/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344"/>
    </row>
    <row r="44" spans="1:15">
      <c r="A44" s="159"/>
      <c r="B44" s="161" t="s">
        <v>413</v>
      </c>
      <c r="C44" s="313"/>
      <c r="D44" s="313"/>
      <c r="E44" s="313"/>
      <c r="F44" s="313"/>
      <c r="G44" s="313"/>
      <c r="H44" s="313"/>
      <c r="I44" s="161" t="s">
        <v>414</v>
      </c>
      <c r="J44" s="313"/>
      <c r="K44" s="313"/>
      <c r="L44" s="313"/>
      <c r="M44" s="313"/>
      <c r="N44" s="313"/>
      <c r="O44" s="316"/>
    </row>
    <row r="45" spans="1:15">
      <c r="A45" s="159"/>
      <c r="B45" s="160" t="s">
        <v>109</v>
      </c>
      <c r="C45" s="160">
        <v>875</v>
      </c>
      <c r="D45" s="160">
        <v>900</v>
      </c>
      <c r="E45" s="160">
        <v>1000</v>
      </c>
      <c r="F45" s="160">
        <v>1125</v>
      </c>
      <c r="G45" s="160">
        <v>1250</v>
      </c>
      <c r="H45" s="159"/>
      <c r="I45" s="160" t="s">
        <v>109</v>
      </c>
      <c r="J45" s="160">
        <v>875</v>
      </c>
      <c r="K45" s="160">
        <v>900</v>
      </c>
      <c r="L45" s="160">
        <v>1000</v>
      </c>
      <c r="M45" s="160">
        <v>1125</v>
      </c>
      <c r="N45" s="160">
        <v>1250</v>
      </c>
      <c r="O45" s="316"/>
    </row>
    <row r="46" spans="1:15">
      <c r="A46" s="159"/>
      <c r="B46" s="160">
        <v>1930</v>
      </c>
      <c r="C46" s="166">
        <f>ROUND(C110*Содержание!$H$8*(1+$F$10)*(1-$F$11)*(1-$K$10),0)</f>
        <v>49283</v>
      </c>
      <c r="D46" s="166">
        <f>ROUND(D110*Содержание!$H$8*(1+$F$10)*(1-$F$11)*(1-$K$10),0)</f>
        <v>50711</v>
      </c>
      <c r="E46" s="166">
        <f>ROUND(E110*Содержание!$H$8*(1+$F$10)*(1-$F$11)*(1-$K$10),0)</f>
        <v>54907</v>
      </c>
      <c r="F46" s="166">
        <f>ROUND(F110*Содержание!$H$8*(1+$F$10)*(1-$F$11)*(1-$K$10),0)</f>
        <v>63567</v>
      </c>
      <c r="G46" s="166">
        <f>ROUND(G110*Содержание!$H$8*(1+$F$10)*(1-$F$11)*(1-$K$10),0)</f>
        <v>69281</v>
      </c>
      <c r="H46" s="159"/>
      <c r="I46" s="160">
        <v>1930</v>
      </c>
      <c r="J46" s="166">
        <f>ROUND(J110*Содержание!$H$8*(1+$F$10)*(1-$F$11)*(1-$K$10),0)</f>
        <v>54104</v>
      </c>
      <c r="K46" s="166">
        <f>ROUND(K110*Содержание!$H$8*(1+$F$10)*(1-$F$11)*(1-$K$10),0)</f>
        <v>55800</v>
      </c>
      <c r="L46" s="166">
        <f>ROUND(L110*Содержание!$H$8*(1+$F$10)*(1-$F$11)*(1-$K$10),0)</f>
        <v>60353</v>
      </c>
      <c r="M46" s="166">
        <f>ROUND(M110*Содержание!$H$8*(1+$F$10)*(1-$F$11)*(1-$K$10),0)</f>
        <v>69996</v>
      </c>
      <c r="N46" s="166">
        <f>ROUND(N110*Содержание!$H$8*(1+$F$10)*(1-$F$11)*(1-$K$10),0)</f>
        <v>76334</v>
      </c>
      <c r="O46" s="316"/>
    </row>
    <row r="47" spans="1:15">
      <c r="A47" s="159"/>
      <c r="B47" s="160">
        <v>1955</v>
      </c>
      <c r="C47" s="166">
        <f>ROUND(C111*Содержание!$H$8*(1+$F$10)*(1-$F$11)*(1-$K$10),0)</f>
        <v>50354</v>
      </c>
      <c r="D47" s="166">
        <f>ROUND(D111*Содержание!$H$8*(1+$F$10)*(1-$F$11)*(1-$K$10),0)</f>
        <v>51782</v>
      </c>
      <c r="E47" s="166">
        <f>ROUND(E111*Содержание!$H$8*(1+$F$10)*(1-$F$11)*(1-$K$10),0)</f>
        <v>56336</v>
      </c>
      <c r="F47" s="166">
        <f>ROUND(F111*Содержание!$H$8*(1+$F$10)*(1-$F$11)*(1-$K$10),0)</f>
        <v>64907</v>
      </c>
      <c r="G47" s="166">
        <f>ROUND(G111*Содержание!$H$8*(1+$F$10)*(1-$F$11)*(1-$K$10),0)</f>
        <v>70978</v>
      </c>
      <c r="H47" s="159"/>
      <c r="I47" s="160">
        <v>1955</v>
      </c>
      <c r="J47" s="166">
        <f>ROUND(J111*Содержание!$H$8*(1+$F$10)*(1-$F$11)*(1-$K$10),0)</f>
        <v>55354</v>
      </c>
      <c r="K47" s="166">
        <f>ROUND(K111*Содержание!$H$8*(1+$F$10)*(1-$F$11)*(1-$K$10),0)</f>
        <v>56961</v>
      </c>
      <c r="L47" s="166">
        <f>ROUND(L111*Содержание!$H$8*(1+$F$10)*(1-$F$11)*(1-$K$10),0)</f>
        <v>61960</v>
      </c>
      <c r="M47" s="166">
        <f>ROUND(M111*Содержание!$H$8*(1+$F$10)*(1-$F$11)*(1-$K$10),0)</f>
        <v>71424</v>
      </c>
      <c r="N47" s="166">
        <f>ROUND(N111*Содержание!$H$8*(1+$F$10)*(1-$F$11)*(1-$K$10),0)</f>
        <v>78120</v>
      </c>
      <c r="O47" s="316"/>
    </row>
    <row r="48" spans="1:15">
      <c r="A48" s="159"/>
      <c r="B48" s="160">
        <v>1980</v>
      </c>
      <c r="C48" s="166">
        <f>ROUND(C112*Содержание!$H$8*(1+$F$10)*(1-$F$11)*(1-$K$10),0)</f>
        <v>51425</v>
      </c>
      <c r="D48" s="166">
        <f>ROUND(D112*Содержание!$H$8*(1+$F$10)*(1-$F$11)*(1-$K$10),0)</f>
        <v>52854</v>
      </c>
      <c r="E48" s="166">
        <f>ROUND(E112*Содержание!$H$8*(1+$F$10)*(1-$F$11)*(1-$K$10),0)</f>
        <v>57764</v>
      </c>
      <c r="F48" s="166">
        <f>ROUND(F112*Содержание!$H$8*(1+$F$10)*(1-$F$11)*(1-$K$10),0)</f>
        <v>66246</v>
      </c>
      <c r="G48" s="166">
        <f>ROUND(G112*Содержание!$H$8*(1+$F$10)*(1-$F$11)*(1-$K$10),0)</f>
        <v>72674</v>
      </c>
      <c r="H48" s="159"/>
      <c r="I48" s="160">
        <v>1980</v>
      </c>
      <c r="J48" s="166">
        <f>ROUND(J112*Содержание!$H$8*(1+$F$10)*(1-$F$11)*(1-$K$10),0)</f>
        <v>56604</v>
      </c>
      <c r="K48" s="166">
        <f>ROUND(K112*Содержание!$H$8*(1+$F$10)*(1-$F$11)*(1-$K$10),0)</f>
        <v>58121</v>
      </c>
      <c r="L48" s="166">
        <f>ROUND(L112*Содержание!$H$8*(1+$F$10)*(1-$F$11)*(1-$K$10),0)</f>
        <v>63567</v>
      </c>
      <c r="M48" s="166">
        <f>ROUND(M112*Содержание!$H$8*(1+$F$10)*(1-$F$11)*(1-$K$10),0)</f>
        <v>72852</v>
      </c>
      <c r="N48" s="166">
        <f>ROUND(N112*Содержание!$H$8*(1+$F$10)*(1-$F$11)*(1-$K$10),0)</f>
        <v>79906</v>
      </c>
      <c r="O48" s="316"/>
    </row>
    <row r="49" spans="1:15">
      <c r="A49" s="159"/>
      <c r="B49" s="160">
        <v>2005</v>
      </c>
      <c r="C49" s="166">
        <f>ROUND(C113*Содержание!$H$8*(1+$F$10)*(1-$F$11)*(1-$K$10),0)</f>
        <v>53657</v>
      </c>
      <c r="D49" s="166">
        <f>ROUND(D113*Содержание!$H$8*(1+$F$10)*(1-$F$11)*(1-$K$10),0)</f>
        <v>55086</v>
      </c>
      <c r="E49" s="166">
        <f>ROUND(E113*Содержание!$H$8*(1+$F$10)*(1-$F$11)*(1-$K$10),0)</f>
        <v>60710</v>
      </c>
      <c r="F49" s="166">
        <f>ROUND(F113*Содержание!$H$8*(1+$F$10)*(1-$F$11)*(1-$K$10),0)</f>
        <v>68924</v>
      </c>
      <c r="G49" s="166">
        <f>ROUND(G113*Содержание!$H$8*(1+$F$10)*(1-$F$11)*(1-$K$10),0)</f>
        <v>76067</v>
      </c>
      <c r="H49" s="159"/>
      <c r="I49" s="160">
        <v>2005</v>
      </c>
      <c r="J49" s="166">
        <f>ROUND(J113*Содержание!$H$8*(1+$F$10)*(1-$F$11)*(1-$K$10),0)</f>
        <v>59014</v>
      </c>
      <c r="K49" s="166">
        <f>ROUND(K113*Содержание!$H$8*(1+$F$10)*(1-$F$11)*(1-$K$10),0)</f>
        <v>60621</v>
      </c>
      <c r="L49" s="166">
        <f>ROUND(L113*Содержание!$H$8*(1+$F$10)*(1-$F$11)*(1-$K$10),0)</f>
        <v>66781</v>
      </c>
      <c r="M49" s="166">
        <f>ROUND(M113*Содержание!$H$8*(1+$F$10)*(1-$F$11)*(1-$K$10),0)</f>
        <v>75799</v>
      </c>
      <c r="N49" s="166">
        <f>ROUND(N113*Содержание!$H$8*(1+$F$10)*(1-$F$11)*(1-$K$10),0)</f>
        <v>83655</v>
      </c>
      <c r="O49" s="316"/>
    </row>
    <row r="50" spans="1:15">
      <c r="A50" s="159"/>
      <c r="B50" s="160">
        <v>2030</v>
      </c>
      <c r="C50" s="166">
        <f>ROUND(C114*Содержание!$H$8*(1+$F$10)*(1-$F$11)*(1-$K$10),0)</f>
        <v>54282</v>
      </c>
      <c r="D50" s="166">
        <f>ROUND(D114*Содержание!$H$8*(1+$F$10)*(1-$F$11)*(1-$K$10),0)</f>
        <v>55711</v>
      </c>
      <c r="E50" s="166">
        <f>ROUND(E114*Содержание!$H$8*(1+$F$10)*(1-$F$11)*(1-$K$10),0)</f>
        <v>61603</v>
      </c>
      <c r="F50" s="166">
        <f>ROUND(F114*Содержание!$H$8*(1+$F$10)*(1-$F$11)*(1-$K$10),0)</f>
        <v>69728</v>
      </c>
      <c r="G50" s="166">
        <f>ROUND(G114*Содержание!$H$8*(1+$F$10)*(1-$F$11)*(1-$K$10),0)</f>
        <v>77049</v>
      </c>
      <c r="H50" s="159"/>
      <c r="I50" s="160">
        <v>2030</v>
      </c>
      <c r="J50" s="166">
        <f>ROUND(J114*Содержание!$H$8*(1+$F$10)*(1-$F$11)*(1-$K$10),0)</f>
        <v>59728</v>
      </c>
      <c r="K50" s="166">
        <f>ROUND(K114*Содержание!$H$8*(1+$F$10)*(1-$F$11)*(1-$K$10),0)</f>
        <v>61246</v>
      </c>
      <c r="L50" s="166">
        <f>ROUND(L114*Содержание!$H$8*(1+$F$10)*(1-$F$11)*(1-$K$10),0)</f>
        <v>67764</v>
      </c>
      <c r="M50" s="166">
        <f>ROUND(M114*Содержание!$H$8*(1+$F$10)*(1-$F$11)*(1-$K$10),0)</f>
        <v>76692</v>
      </c>
      <c r="N50" s="166">
        <f>ROUND(N114*Содержание!$H$8*(1+$F$10)*(1-$F$11)*(1-$K$10),0)</f>
        <v>84727</v>
      </c>
      <c r="O50" s="316"/>
    </row>
    <row r="51" spans="1:15">
      <c r="A51" s="159"/>
      <c r="B51" s="160">
        <v>2055</v>
      </c>
      <c r="C51" s="166">
        <f>ROUND(C115*Содержание!$H$8*(1+$F$10)*(1-$F$11)*(1-$K$10),0)</f>
        <v>54907</v>
      </c>
      <c r="D51" s="166">
        <f>ROUND(D115*Содержание!$H$8*(1+$F$10)*(1-$F$11)*(1-$K$10),0)</f>
        <v>56336</v>
      </c>
      <c r="E51" s="166">
        <f>ROUND(E115*Содержание!$H$8*(1+$F$10)*(1-$F$11)*(1-$K$10),0)</f>
        <v>62496</v>
      </c>
      <c r="F51" s="166">
        <f>ROUND(F115*Содержание!$H$8*(1+$F$10)*(1-$F$11)*(1-$K$10),0)</f>
        <v>70531</v>
      </c>
      <c r="G51" s="166">
        <f>ROUND(G115*Содержание!$H$8*(1+$F$10)*(1-$F$11)*(1-$K$10),0)</f>
        <v>78031</v>
      </c>
      <c r="H51" s="159"/>
      <c r="I51" s="160">
        <v>2055</v>
      </c>
      <c r="J51" s="166">
        <f>ROUND(J115*Содержание!$H$8*(1+$F$10)*(1-$F$11)*(1-$K$10),0)</f>
        <v>60443</v>
      </c>
      <c r="K51" s="166">
        <f>ROUND(K115*Содержание!$H$8*(1+$F$10)*(1-$F$11)*(1-$K$10),0)</f>
        <v>61960</v>
      </c>
      <c r="L51" s="166">
        <f>ROUND(L115*Содержание!$H$8*(1+$F$10)*(1-$F$11)*(1-$K$10),0)</f>
        <v>68746</v>
      </c>
      <c r="M51" s="166">
        <f>ROUND(M115*Содержание!$H$8*(1+$F$10)*(1-$F$11)*(1-$K$10),0)</f>
        <v>77584</v>
      </c>
      <c r="N51" s="166">
        <f>ROUND(N115*Содержание!$H$8*(1+$F$10)*(1-$F$11)*(1-$K$10),0)</f>
        <v>85798</v>
      </c>
      <c r="O51" s="316"/>
    </row>
    <row r="52" spans="1:15">
      <c r="A52" s="159"/>
      <c r="B52" s="160">
        <v>2080</v>
      </c>
      <c r="C52" s="166">
        <f>ROUND(C116*Содержание!$H$8*(1+$F$10)*(1-$F$11)*(1-$K$10),0)</f>
        <v>55532</v>
      </c>
      <c r="D52" s="166">
        <f>ROUND(D116*Содержание!$H$8*(1+$F$10)*(1-$F$11)*(1-$K$10),0)</f>
        <v>56961</v>
      </c>
      <c r="E52" s="166">
        <f>ROUND(E116*Содержание!$H$8*(1+$F$10)*(1-$F$11)*(1-$K$10),0)</f>
        <v>63389</v>
      </c>
      <c r="F52" s="166">
        <f>ROUND(F116*Содержание!$H$8*(1+$F$10)*(1-$F$11)*(1-$K$10),0)</f>
        <v>71335</v>
      </c>
      <c r="G52" s="166">
        <f>ROUND(G116*Содержание!$H$8*(1+$F$10)*(1-$F$11)*(1-$K$10),0)</f>
        <v>79013</v>
      </c>
      <c r="H52" s="159"/>
      <c r="I52" s="160">
        <v>2080</v>
      </c>
      <c r="J52" s="166">
        <f>ROUND(J116*Содержание!$H$8*(1+$F$10)*(1-$F$11)*(1-$K$10),0)</f>
        <v>61068</v>
      </c>
      <c r="K52" s="166">
        <f>ROUND(K116*Содержание!$H$8*(1+$F$10)*(1-$F$11)*(1-$K$10),0)</f>
        <v>62675</v>
      </c>
      <c r="L52" s="166">
        <f>ROUND(L116*Содержание!$H$8*(1+$F$10)*(1-$F$11)*(1-$K$10),0)</f>
        <v>69728</v>
      </c>
      <c r="M52" s="166">
        <f>ROUND(M116*Содержание!$H$8*(1+$F$10)*(1-$F$11)*(1-$K$10),0)</f>
        <v>78477</v>
      </c>
      <c r="N52" s="166">
        <f>ROUND(N116*Содержание!$H$8*(1+$F$10)*(1-$F$11)*(1-$K$10),0)</f>
        <v>86959</v>
      </c>
      <c r="O52" s="316"/>
    </row>
    <row r="53" spans="1:15">
      <c r="A53" s="159"/>
      <c r="B53" s="160">
        <v>2105</v>
      </c>
      <c r="C53" s="166">
        <f>ROUND(C117*Содержание!$H$8*(1+$F$10)*(1-$F$11)*(1-$K$10),0)</f>
        <v>56157</v>
      </c>
      <c r="D53" s="166">
        <f>ROUND(D117*Содержание!$H$8*(1+$F$10)*(1-$F$11)*(1-$K$10),0)</f>
        <v>57586</v>
      </c>
      <c r="E53" s="166">
        <f>ROUND(E117*Содержание!$H$8*(1+$F$10)*(1-$F$11)*(1-$K$10),0)</f>
        <v>64282</v>
      </c>
      <c r="F53" s="166">
        <f>ROUND(F117*Содержание!$H$8*(1+$F$10)*(1-$F$11)*(1-$K$10),0)</f>
        <v>72138</v>
      </c>
      <c r="G53" s="166">
        <f>ROUND(G117*Содержание!$H$8*(1+$F$10)*(1-$F$11)*(1-$K$10),0)</f>
        <v>79995</v>
      </c>
      <c r="H53" s="159"/>
      <c r="I53" s="160">
        <v>2105</v>
      </c>
      <c r="J53" s="166">
        <f>ROUND(J117*Содержание!$H$8*(1+$F$10)*(1-$F$11)*(1-$K$10),0)</f>
        <v>61782</v>
      </c>
      <c r="K53" s="166">
        <f>ROUND(K117*Содержание!$H$8*(1+$F$10)*(1-$F$11)*(1-$K$10),0)</f>
        <v>63389</v>
      </c>
      <c r="L53" s="166">
        <f>ROUND(L117*Содержание!$H$8*(1+$F$10)*(1-$F$11)*(1-$K$10),0)</f>
        <v>70710</v>
      </c>
      <c r="M53" s="166">
        <f>ROUND(M117*Содержание!$H$8*(1+$F$10)*(1-$F$11)*(1-$K$10),0)</f>
        <v>79370</v>
      </c>
      <c r="N53" s="166">
        <f>ROUND(N117*Содержание!$H$8*(1+$F$10)*(1-$F$11)*(1-$K$10),0)</f>
        <v>88030</v>
      </c>
      <c r="O53" s="316"/>
    </row>
    <row r="54" spans="1:15">
      <c r="A54" s="159"/>
      <c r="B54" s="160">
        <v>2130</v>
      </c>
      <c r="C54" s="166">
        <f>ROUND(C118*Содержание!$H$8*(1+$F$10)*(1-$F$11)*(1-$K$10),0)</f>
        <v>56961</v>
      </c>
      <c r="D54" s="166">
        <f>ROUND(D118*Содержание!$H$8*(1+$F$10)*(1-$F$11)*(1-$K$10),0)</f>
        <v>58389</v>
      </c>
      <c r="E54" s="166">
        <f>ROUND(E118*Содержание!$H$8*(1+$F$10)*(1-$F$11)*(1-$K$10),0)</f>
        <v>65085</v>
      </c>
      <c r="F54" s="166">
        <f>ROUND(F118*Содержание!$H$8*(1+$F$10)*(1-$F$11)*(1-$K$10),0)</f>
        <v>72942</v>
      </c>
      <c r="G54" s="166">
        <f>ROUND(G118*Содержание!$H$8*(1+$F$10)*(1-$F$11)*(1-$K$10),0)</f>
        <v>81156</v>
      </c>
      <c r="H54" s="159"/>
      <c r="I54" s="160">
        <v>2130</v>
      </c>
      <c r="J54" s="166">
        <f>ROUND(J118*Содержание!$H$8*(1+$F$10)*(1-$F$11)*(1-$K$10),0)</f>
        <v>62675</v>
      </c>
      <c r="K54" s="166">
        <f>ROUND(K118*Содержание!$H$8*(1+$F$10)*(1-$F$11)*(1-$K$10),0)</f>
        <v>64192</v>
      </c>
      <c r="L54" s="166">
        <f>ROUND(L118*Содержание!$H$8*(1+$F$10)*(1-$F$11)*(1-$K$10),0)</f>
        <v>71603</v>
      </c>
      <c r="M54" s="166">
        <f>ROUND(M118*Содержание!$H$8*(1+$F$10)*(1-$F$11)*(1-$K$10),0)</f>
        <v>80263</v>
      </c>
      <c r="N54" s="166">
        <f>ROUND(N118*Содержание!$H$8*(1+$F$10)*(1-$F$11)*(1-$K$10),0)</f>
        <v>89280</v>
      </c>
      <c r="O54" s="316"/>
    </row>
    <row r="55" spans="1:15">
      <c r="A55" s="159"/>
      <c r="B55" s="160">
        <v>2155</v>
      </c>
      <c r="C55" s="166">
        <f>ROUND(C119*Содержание!$H$8*(1+$F$10)*(1-$F$11)*(1-$K$10),0)</f>
        <v>57586</v>
      </c>
      <c r="D55" s="166">
        <f>ROUND(D119*Содержание!$H$8*(1+$F$10)*(1-$F$11)*(1-$K$10),0)</f>
        <v>59103</v>
      </c>
      <c r="E55" s="166">
        <f>ROUND(E119*Содержание!$H$8*(1+$F$10)*(1-$F$11)*(1-$K$10),0)</f>
        <v>65889</v>
      </c>
      <c r="F55" s="166">
        <f>ROUND(F119*Содержание!$H$8*(1+$F$10)*(1-$F$11)*(1-$K$10),0)</f>
        <v>73745</v>
      </c>
      <c r="G55" s="166">
        <f>ROUND(G119*Содержание!$H$8*(1+$F$10)*(1-$F$11)*(1-$K$10),0)</f>
        <v>82048</v>
      </c>
      <c r="H55" s="159"/>
      <c r="I55" s="160">
        <v>2155</v>
      </c>
      <c r="J55" s="166">
        <f>ROUND(J119*Содержание!$H$8*(1+$F$10)*(1-$F$11)*(1-$K$10),0)</f>
        <v>63389</v>
      </c>
      <c r="K55" s="166">
        <f>ROUND(K119*Содержание!$H$8*(1+$F$10)*(1-$F$11)*(1-$K$10),0)</f>
        <v>64996</v>
      </c>
      <c r="L55" s="166">
        <f>ROUND(L119*Содержание!$H$8*(1+$F$10)*(1-$F$11)*(1-$K$10),0)</f>
        <v>72495</v>
      </c>
      <c r="M55" s="166">
        <f>ROUND(M119*Содержание!$H$8*(1+$F$10)*(1-$F$11)*(1-$K$10),0)</f>
        <v>81156</v>
      </c>
      <c r="N55" s="166">
        <f>ROUND(N119*Содержание!$H$8*(1+$F$10)*(1-$F$11)*(1-$K$10),0)</f>
        <v>90262</v>
      </c>
      <c r="O55" s="316"/>
    </row>
    <row r="56" spans="1:15">
      <c r="A56" s="159"/>
      <c r="B56" s="160">
        <v>2180</v>
      </c>
      <c r="C56" s="166">
        <f>ROUND(C120*Содержание!$H$8*(1+$F$10)*(1-$F$11)*(1-$K$10),0)</f>
        <v>58211</v>
      </c>
      <c r="D56" s="166">
        <f>ROUND(D120*Содержание!$H$8*(1+$F$10)*(1-$F$11)*(1-$K$10),0)</f>
        <v>59818</v>
      </c>
      <c r="E56" s="166">
        <f>ROUND(E120*Содержание!$H$8*(1+$F$10)*(1-$F$11)*(1-$K$10),0)</f>
        <v>66692</v>
      </c>
      <c r="F56" s="166">
        <f>ROUND(F120*Содержание!$H$8*(1+$F$10)*(1-$F$11)*(1-$K$10),0)</f>
        <v>74549</v>
      </c>
      <c r="G56" s="166">
        <f>ROUND(G120*Содержание!$H$8*(1+$F$10)*(1-$F$11)*(1-$K$10),0)</f>
        <v>82941</v>
      </c>
      <c r="H56" s="159"/>
      <c r="I56" s="160">
        <v>2180</v>
      </c>
      <c r="J56" s="166">
        <f>ROUND(J120*Содержание!$H$8*(1+$F$10)*(1-$F$11)*(1-$K$10),0)</f>
        <v>64014</v>
      </c>
      <c r="K56" s="166">
        <f>ROUND(K120*Содержание!$H$8*(1+$F$10)*(1-$F$11)*(1-$K$10),0)</f>
        <v>65799</v>
      </c>
      <c r="L56" s="166">
        <f>ROUND(L120*Содержание!$H$8*(1+$F$10)*(1-$F$11)*(1-$K$10),0)</f>
        <v>73388</v>
      </c>
      <c r="M56" s="166">
        <f>ROUND(M120*Содержание!$H$8*(1+$F$10)*(1-$F$11)*(1-$K$10),0)</f>
        <v>82048</v>
      </c>
      <c r="N56" s="166">
        <f>ROUND(N120*Содержание!$H$8*(1+$F$10)*(1-$F$11)*(1-$K$10),0)</f>
        <v>91244</v>
      </c>
      <c r="O56" s="316"/>
    </row>
    <row r="57" spans="1:15">
      <c r="A57" s="159"/>
      <c r="B57" s="160">
        <v>2205</v>
      </c>
      <c r="C57" s="166">
        <f>ROUND(C121*Содержание!$H$8*(1+$F$10)*(1-$F$11)*(1-$K$10),0)</f>
        <v>58836</v>
      </c>
      <c r="D57" s="166">
        <f>ROUND(D121*Содержание!$H$8*(1+$F$10)*(1-$F$11)*(1-$K$10),0)</f>
        <v>60532</v>
      </c>
      <c r="E57" s="166">
        <f>ROUND(E121*Содержание!$H$8*(1+$F$10)*(1-$F$11)*(1-$K$10),0)</f>
        <v>67496</v>
      </c>
      <c r="F57" s="166">
        <f>ROUND(F121*Содержание!$H$8*(1+$F$10)*(1-$F$11)*(1-$K$10),0)</f>
        <v>75352</v>
      </c>
      <c r="G57" s="166">
        <f>ROUND(G121*Содержание!$H$8*(1+$F$10)*(1-$F$11)*(1-$K$10),0)</f>
        <v>83834</v>
      </c>
      <c r="H57" s="159"/>
      <c r="I57" s="160">
        <v>2205</v>
      </c>
      <c r="J57" s="166">
        <f>ROUND(J121*Содержание!$H$8*(1+$F$10)*(1-$F$11)*(1-$K$10),0)</f>
        <v>64728</v>
      </c>
      <c r="K57" s="166">
        <f>ROUND(K121*Содержание!$H$8*(1+$F$10)*(1-$F$11)*(1-$K$10),0)</f>
        <v>66603</v>
      </c>
      <c r="L57" s="166">
        <f>ROUND(L121*Содержание!$H$8*(1+$F$10)*(1-$F$11)*(1-$K$10),0)</f>
        <v>74281</v>
      </c>
      <c r="M57" s="166">
        <f>ROUND(M121*Содержание!$H$8*(1+$F$10)*(1-$F$11)*(1-$K$10),0)</f>
        <v>82852</v>
      </c>
      <c r="N57" s="166">
        <f>ROUND(N121*Содержание!$H$8*(1+$F$10)*(1-$F$11)*(1-$K$10),0)</f>
        <v>92226</v>
      </c>
      <c r="O57" s="316"/>
    </row>
    <row r="58" spans="1:15">
      <c r="A58" s="159"/>
      <c r="B58" s="160">
        <v>2230</v>
      </c>
      <c r="C58" s="166">
        <f>ROUND(C122*Содержание!$H$8*(1+$F$10)*(1-$F$11)*(1-$K$10),0)</f>
        <v>59460</v>
      </c>
      <c r="D58" s="166">
        <f>ROUND(D122*Содержание!$H$8*(1+$F$10)*(1-$F$11)*(1-$K$10),0)</f>
        <v>61246</v>
      </c>
      <c r="E58" s="166">
        <f>ROUND(E122*Содержание!$H$8*(1+$F$10)*(1-$F$11)*(1-$K$10),0)</f>
        <v>68299</v>
      </c>
      <c r="F58" s="166">
        <f>ROUND(F122*Содержание!$H$8*(1+$F$10)*(1-$F$11)*(1-$K$10),0)</f>
        <v>76156</v>
      </c>
      <c r="G58" s="166">
        <f>ROUND(G122*Содержание!$H$8*(1+$F$10)*(1-$F$11)*(1-$K$10),0)</f>
        <v>84727</v>
      </c>
      <c r="H58" s="159"/>
      <c r="I58" s="160">
        <v>2230</v>
      </c>
      <c r="J58" s="166">
        <f>ROUND(J122*Содержание!$H$8*(1+$F$10)*(1-$F$11)*(1-$K$10),0)</f>
        <v>65442</v>
      </c>
      <c r="K58" s="166">
        <f>ROUND(K122*Содержание!$H$8*(1+$F$10)*(1-$F$11)*(1-$K$10),0)</f>
        <v>67406</v>
      </c>
      <c r="L58" s="166">
        <f>ROUND(L122*Содержание!$H$8*(1+$F$10)*(1-$F$11)*(1-$K$10),0)</f>
        <v>75174</v>
      </c>
      <c r="M58" s="166">
        <f>ROUND(M122*Содержание!$H$8*(1+$F$10)*(1-$F$11)*(1-$K$10),0)</f>
        <v>83745</v>
      </c>
      <c r="N58" s="166">
        <f>ROUND(N122*Содержание!$H$8*(1+$F$10)*(1-$F$11)*(1-$K$10),0)</f>
        <v>93208</v>
      </c>
      <c r="O58" s="316"/>
    </row>
    <row r="59" spans="1:15">
      <c r="A59" s="159"/>
      <c r="B59" s="160">
        <v>2255</v>
      </c>
      <c r="C59" s="166">
        <f>ROUND(C123*Содержание!$H$8*(1+$F$10)*(1-$F$11)*(1-$K$10),0)</f>
        <v>60085</v>
      </c>
      <c r="D59" s="166">
        <f>ROUND(D123*Содержание!$H$8*(1+$F$10)*(1-$F$11)*(1-$K$10),0)</f>
        <v>61782</v>
      </c>
      <c r="E59" s="166">
        <f>ROUND(E123*Содержание!$H$8*(1+$F$10)*(1-$F$11)*(1-$K$10),0)</f>
        <v>68924</v>
      </c>
      <c r="F59" s="166">
        <f>ROUND(F123*Содержание!$H$8*(1+$F$10)*(1-$F$11)*(1-$K$10),0)</f>
        <v>76959</v>
      </c>
      <c r="G59" s="166">
        <f>ROUND(G123*Содержание!$H$8*(1+$F$10)*(1-$F$11)*(1-$K$10),0)</f>
        <v>85530</v>
      </c>
      <c r="H59" s="159"/>
      <c r="I59" s="160">
        <v>2255</v>
      </c>
      <c r="J59" s="166">
        <f>ROUND(J123*Содержание!$H$8*(1+$F$10)*(1-$F$11)*(1-$K$10),0)</f>
        <v>66067</v>
      </c>
      <c r="K59" s="166">
        <f>ROUND(K123*Содержание!$H$8*(1+$F$10)*(1-$F$11)*(1-$K$10),0)</f>
        <v>67942</v>
      </c>
      <c r="L59" s="166">
        <f>ROUND(L123*Содержание!$H$8*(1+$F$10)*(1-$F$11)*(1-$K$10),0)</f>
        <v>75799</v>
      </c>
      <c r="M59" s="166">
        <f>ROUND(M123*Содержание!$H$8*(1+$F$10)*(1-$F$11)*(1-$K$10),0)</f>
        <v>84637</v>
      </c>
      <c r="N59" s="166">
        <f>ROUND(N123*Содержание!$H$8*(1+$F$10)*(1-$F$11)*(1-$K$10),0)</f>
        <v>94101</v>
      </c>
      <c r="O59" s="316"/>
    </row>
    <row r="60" spans="1:15" s="321" customFormat="1" ht="16.5" customHeight="1">
      <c r="A60" s="159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59"/>
    </row>
    <row r="61" spans="1:15" s="321" customFormat="1" ht="34.5" customHeight="1">
      <c r="A61" s="732" t="s">
        <v>721</v>
      </c>
      <c r="B61" s="732"/>
      <c r="C61" s="732"/>
      <c r="D61" s="732"/>
      <c r="E61" s="732"/>
      <c r="F61" s="732"/>
      <c r="G61" s="732"/>
      <c r="H61" s="732"/>
      <c r="I61" s="732"/>
      <c r="J61" s="732"/>
      <c r="K61" s="732"/>
      <c r="L61" s="732"/>
      <c r="M61" s="732"/>
      <c r="N61" s="732"/>
      <c r="O61" s="159"/>
    </row>
    <row r="62" spans="1:15" s="321" customFormat="1" ht="16.5" customHeight="1">
      <c r="A62" s="159"/>
      <c r="B62" s="161" t="s">
        <v>413</v>
      </c>
      <c r="C62" s="318"/>
      <c r="D62" s="318"/>
      <c r="E62" s="318"/>
      <c r="F62" s="318"/>
      <c r="G62" s="318"/>
      <c r="H62" s="318"/>
      <c r="I62" s="161" t="s">
        <v>414</v>
      </c>
      <c r="J62" s="318"/>
      <c r="K62" s="318"/>
      <c r="L62" s="318"/>
      <c r="M62" s="318"/>
      <c r="N62" s="318"/>
      <c r="O62" s="159"/>
    </row>
    <row r="63" spans="1:15" s="321" customFormat="1" ht="16.5" customHeight="1">
      <c r="A63" s="159"/>
      <c r="B63" s="160" t="s">
        <v>109</v>
      </c>
      <c r="C63" s="160">
        <v>875</v>
      </c>
      <c r="D63" s="160">
        <v>900</v>
      </c>
      <c r="E63" s="160">
        <v>1000</v>
      </c>
      <c r="F63" s="160">
        <v>1125</v>
      </c>
      <c r="G63" s="160">
        <v>1250</v>
      </c>
      <c r="H63" s="159"/>
      <c r="I63" s="160" t="s">
        <v>109</v>
      </c>
      <c r="J63" s="160">
        <v>875</v>
      </c>
      <c r="K63" s="160">
        <v>900</v>
      </c>
      <c r="L63" s="160">
        <v>1000</v>
      </c>
      <c r="M63" s="160">
        <v>1125</v>
      </c>
      <c r="N63" s="160">
        <v>1250</v>
      </c>
      <c r="O63" s="159"/>
    </row>
    <row r="64" spans="1:15" s="321" customFormat="1" ht="16.5" customHeight="1">
      <c r="A64" s="159"/>
      <c r="B64" s="160">
        <v>1890</v>
      </c>
      <c r="C64" s="166">
        <f>ROUND(C127*Содержание!$H$8*(1+$F$10)*(1-$F$11)*(1-$K$10),0)</f>
        <v>48211</v>
      </c>
      <c r="D64" s="166">
        <f>ROUND(D127*Содержание!$H$8*(1+$F$10)*(1-$F$11)*(1-$K$10),0)</f>
        <v>49640</v>
      </c>
      <c r="E64" s="166">
        <f>ROUND(E127*Содержание!$H$8*(1+$F$10)*(1-$F$11)*(1-$K$10),0)</f>
        <v>53479</v>
      </c>
      <c r="F64" s="166">
        <f>ROUND(F127*Содержание!$H$8*(1+$F$10)*(1-$F$11)*(1-$K$10),0)</f>
        <v>62228</v>
      </c>
      <c r="G64" s="166">
        <f>ROUND(G127*Содержание!$H$8*(1+$F$10)*(1-$F$11)*(1-$K$10),0)</f>
        <v>67585</v>
      </c>
      <c r="H64" s="159"/>
      <c r="I64" s="160">
        <v>1890</v>
      </c>
      <c r="J64" s="166">
        <f>ROUND(J127*Содержание!$H$8*(1+$F$10)*(1-$F$11)*(1-$K$10),0)</f>
        <v>52854</v>
      </c>
      <c r="K64" s="166">
        <f>ROUND(K127*Содержание!$H$8*(1+$F$10)*(1-$F$11)*(1-$K$10),0)</f>
        <v>54639</v>
      </c>
      <c r="L64" s="166">
        <f>ROUND(L127*Содержание!$H$8*(1+$F$10)*(1-$F$11)*(1-$K$10),0)</f>
        <v>58746</v>
      </c>
      <c r="M64" s="166">
        <f>ROUND(M127*Содержание!$H$8*(1+$F$10)*(1-$F$11)*(1-$K$10),0)</f>
        <v>68567</v>
      </c>
      <c r="N64" s="166">
        <f>ROUND(N127*Содержание!$H$8*(1+$F$10)*(1-$F$11)*(1-$K$10),0)</f>
        <v>74549</v>
      </c>
      <c r="O64" s="159"/>
    </row>
    <row r="65" spans="1:15" s="321" customFormat="1" ht="16.5" customHeight="1">
      <c r="A65" s="159"/>
      <c r="B65" s="160">
        <v>1915</v>
      </c>
      <c r="C65" s="166">
        <f>ROUND(C128*Содержание!$H$8*(1+$F$10)*(1-$F$11)*(1-$K$10),0)</f>
        <v>49283</v>
      </c>
      <c r="D65" s="166">
        <f>ROUND(D128*Содержание!$H$8*(1+$F$10)*(1-$F$11)*(1-$K$10),0)</f>
        <v>50711</v>
      </c>
      <c r="E65" s="166">
        <f>ROUND(E128*Содержание!$H$8*(1+$F$10)*(1-$F$11)*(1-$K$10),0)</f>
        <v>54907</v>
      </c>
      <c r="F65" s="166">
        <f>ROUND(F128*Содержание!$H$8*(1+$F$10)*(1-$F$11)*(1-$K$10),0)</f>
        <v>63567</v>
      </c>
      <c r="G65" s="166">
        <f>ROUND(G128*Содержание!$H$8*(1+$F$10)*(1-$F$11)*(1-$K$10),0)</f>
        <v>69281</v>
      </c>
      <c r="H65" s="159"/>
      <c r="I65" s="160">
        <v>1915</v>
      </c>
      <c r="J65" s="166">
        <f>ROUND(J128*Содержание!$H$8*(1+$F$10)*(1-$F$11)*(1-$K$10),0)</f>
        <v>54104</v>
      </c>
      <c r="K65" s="166">
        <f>ROUND(K128*Содержание!$H$8*(1+$F$10)*(1-$F$11)*(1-$K$10),0)</f>
        <v>55800</v>
      </c>
      <c r="L65" s="166">
        <f>ROUND(L128*Содержание!$H$8*(1+$F$10)*(1-$F$11)*(1-$K$10),0)</f>
        <v>60353</v>
      </c>
      <c r="M65" s="166">
        <f>ROUND(M128*Содержание!$H$8*(1+$F$10)*(1-$F$11)*(1-$K$10),0)</f>
        <v>69996</v>
      </c>
      <c r="N65" s="166">
        <f>ROUND(N128*Содержание!$H$8*(1+$F$10)*(1-$F$11)*(1-$K$10),0)</f>
        <v>76334</v>
      </c>
      <c r="O65" s="159"/>
    </row>
    <row r="66" spans="1:15" s="321" customFormat="1" ht="16.5" customHeight="1">
      <c r="A66" s="159"/>
      <c r="B66" s="160">
        <v>1940</v>
      </c>
      <c r="C66" s="166">
        <f>ROUND(C129*Содержание!$H$8*(1+$F$10)*(1-$F$11)*(1-$K$10),0)</f>
        <v>50354</v>
      </c>
      <c r="D66" s="166">
        <f>ROUND(D129*Содержание!$H$8*(1+$F$10)*(1-$F$11)*(1-$K$10),0)</f>
        <v>51782</v>
      </c>
      <c r="E66" s="166">
        <f>ROUND(E129*Содержание!$H$8*(1+$F$10)*(1-$F$11)*(1-$K$10),0)</f>
        <v>56336</v>
      </c>
      <c r="F66" s="166">
        <f>ROUND(F129*Содержание!$H$8*(1+$F$10)*(1-$F$11)*(1-$K$10),0)</f>
        <v>64907</v>
      </c>
      <c r="G66" s="166">
        <f>ROUND(G129*Содержание!$H$8*(1+$F$10)*(1-$F$11)*(1-$K$10),0)</f>
        <v>70978</v>
      </c>
      <c r="H66" s="159"/>
      <c r="I66" s="160">
        <v>1940</v>
      </c>
      <c r="J66" s="166">
        <f>ROUND(J129*Содержание!$H$8*(1+$F$10)*(1-$F$11)*(1-$K$10),0)</f>
        <v>55354</v>
      </c>
      <c r="K66" s="166">
        <f>ROUND(K129*Содержание!$H$8*(1+$F$10)*(1-$F$11)*(1-$K$10),0)</f>
        <v>56961</v>
      </c>
      <c r="L66" s="166">
        <f>ROUND(L129*Содержание!$H$8*(1+$F$10)*(1-$F$11)*(1-$K$10),0)</f>
        <v>61960</v>
      </c>
      <c r="M66" s="166">
        <f>ROUND(M129*Содержание!$H$8*(1+$F$10)*(1-$F$11)*(1-$K$10),0)</f>
        <v>71424</v>
      </c>
      <c r="N66" s="166">
        <f>ROUND(N129*Содержание!$H$8*(1+$F$10)*(1-$F$11)*(1-$K$10),0)</f>
        <v>78120</v>
      </c>
      <c r="O66" s="159"/>
    </row>
    <row r="67" spans="1:15" s="321" customFormat="1" ht="16.5" customHeight="1">
      <c r="A67" s="159"/>
      <c r="B67" s="160">
        <v>1965</v>
      </c>
      <c r="C67" s="166">
        <f>ROUND(C130*Содержание!$H$8*(1+$F$10)*(1-$F$11)*(1-$K$10),0)</f>
        <v>51425</v>
      </c>
      <c r="D67" s="166">
        <f>ROUND(D130*Содержание!$H$8*(1+$F$10)*(1-$F$11)*(1-$K$10),0)</f>
        <v>52854</v>
      </c>
      <c r="E67" s="166">
        <f>ROUND(E130*Содержание!$H$8*(1+$F$10)*(1-$F$11)*(1-$K$10),0)</f>
        <v>57764</v>
      </c>
      <c r="F67" s="166">
        <f>ROUND(F130*Содержание!$H$8*(1+$F$10)*(1-$F$11)*(1-$K$10),0)</f>
        <v>66246</v>
      </c>
      <c r="G67" s="166">
        <f>ROUND(G130*Содержание!$H$8*(1+$F$10)*(1-$F$11)*(1-$K$10),0)</f>
        <v>72674</v>
      </c>
      <c r="H67" s="159"/>
      <c r="I67" s="160">
        <v>1965</v>
      </c>
      <c r="J67" s="166">
        <f>ROUND(J130*Содержание!$H$8*(1+$F$10)*(1-$F$11)*(1-$K$10),0)</f>
        <v>56604</v>
      </c>
      <c r="K67" s="166">
        <f>ROUND(K130*Содержание!$H$8*(1+$F$10)*(1-$F$11)*(1-$K$10),0)</f>
        <v>58121</v>
      </c>
      <c r="L67" s="166">
        <f>ROUND(L130*Содержание!$H$8*(1+$F$10)*(1-$F$11)*(1-$K$10),0)</f>
        <v>63567</v>
      </c>
      <c r="M67" s="166">
        <f>ROUND(M130*Содержание!$H$8*(1+$F$10)*(1-$F$11)*(1-$K$10),0)</f>
        <v>72852</v>
      </c>
      <c r="N67" s="166">
        <f>ROUND(N130*Содержание!$H$8*(1+$F$10)*(1-$F$11)*(1-$K$10),0)</f>
        <v>79906</v>
      </c>
      <c r="O67" s="159"/>
    </row>
    <row r="68" spans="1:15" s="321" customFormat="1" ht="16.5" customHeight="1">
      <c r="A68" s="159"/>
      <c r="B68" s="160">
        <v>1990</v>
      </c>
      <c r="C68" s="166">
        <f>ROUND(C131*Содержание!$H$8*(1+$F$10)*(1-$F$11)*(1-$K$10),0)</f>
        <v>53657</v>
      </c>
      <c r="D68" s="166">
        <f>ROUND(D131*Содержание!$H$8*(1+$F$10)*(1-$F$11)*(1-$K$10),0)</f>
        <v>55086</v>
      </c>
      <c r="E68" s="166">
        <f>ROUND(E131*Содержание!$H$8*(1+$F$10)*(1-$F$11)*(1-$K$10),0)</f>
        <v>60710</v>
      </c>
      <c r="F68" s="166">
        <f>ROUND(F131*Содержание!$H$8*(1+$F$10)*(1-$F$11)*(1-$K$10),0)</f>
        <v>68924</v>
      </c>
      <c r="G68" s="166">
        <f>ROUND(G131*Содержание!$H$8*(1+$F$10)*(1-$F$11)*(1-$K$10),0)</f>
        <v>76067</v>
      </c>
      <c r="H68" s="159"/>
      <c r="I68" s="160">
        <v>1990</v>
      </c>
      <c r="J68" s="166">
        <f>ROUND(J131*Содержание!$H$8*(1+$F$10)*(1-$F$11)*(1-$K$10),0)</f>
        <v>59014</v>
      </c>
      <c r="K68" s="166">
        <f>ROUND(K131*Содержание!$H$8*(1+$F$10)*(1-$F$11)*(1-$K$10),0)</f>
        <v>60621</v>
      </c>
      <c r="L68" s="166">
        <f>ROUND(L131*Содержание!$H$8*(1+$F$10)*(1-$F$11)*(1-$K$10),0)</f>
        <v>66781</v>
      </c>
      <c r="M68" s="166">
        <f>ROUND(M131*Содержание!$H$8*(1+$F$10)*(1-$F$11)*(1-$K$10),0)</f>
        <v>75799</v>
      </c>
      <c r="N68" s="166">
        <f>ROUND(N131*Содержание!$H$8*(1+$F$10)*(1-$F$11)*(1-$K$10),0)</f>
        <v>83655</v>
      </c>
      <c r="O68" s="159"/>
    </row>
    <row r="69" spans="1:15" s="321" customFormat="1" ht="16.5" customHeight="1">
      <c r="A69" s="159"/>
      <c r="B69" s="160">
        <v>2015</v>
      </c>
      <c r="C69" s="166">
        <f>ROUND(C132*Содержание!$H$8*(1+$F$10)*(1-$F$11)*(1-$K$10),0)</f>
        <v>54282</v>
      </c>
      <c r="D69" s="166">
        <f>ROUND(D132*Содержание!$H$8*(1+$F$10)*(1-$F$11)*(1-$K$10),0)</f>
        <v>55711</v>
      </c>
      <c r="E69" s="166">
        <f>ROUND(E132*Содержание!$H$8*(1+$F$10)*(1-$F$11)*(1-$K$10),0)</f>
        <v>61603</v>
      </c>
      <c r="F69" s="166">
        <f>ROUND(F132*Содержание!$H$8*(1+$F$10)*(1-$F$11)*(1-$K$10),0)</f>
        <v>69728</v>
      </c>
      <c r="G69" s="166">
        <f>ROUND(G132*Содержание!$H$8*(1+$F$10)*(1-$F$11)*(1-$K$10),0)</f>
        <v>77049</v>
      </c>
      <c r="H69" s="159"/>
      <c r="I69" s="160">
        <v>2015</v>
      </c>
      <c r="J69" s="166">
        <f>ROUND(J132*Содержание!$H$8*(1+$F$10)*(1-$F$11)*(1-$K$10),0)</f>
        <v>59728</v>
      </c>
      <c r="K69" s="166">
        <f>ROUND(K132*Содержание!$H$8*(1+$F$10)*(1-$F$11)*(1-$K$10),0)</f>
        <v>61246</v>
      </c>
      <c r="L69" s="166">
        <f>ROUND(L132*Содержание!$H$8*(1+$F$10)*(1-$F$11)*(1-$K$10),0)</f>
        <v>67764</v>
      </c>
      <c r="M69" s="166">
        <f>ROUND(M132*Содержание!$H$8*(1+$F$10)*(1-$F$11)*(1-$K$10),0)</f>
        <v>76692</v>
      </c>
      <c r="N69" s="166">
        <f>ROUND(N132*Содержание!$H$8*(1+$F$10)*(1-$F$11)*(1-$K$10),0)</f>
        <v>84727</v>
      </c>
      <c r="O69" s="159"/>
    </row>
    <row r="70" spans="1:15" s="321" customFormat="1" ht="16.5" customHeight="1">
      <c r="A70" s="159"/>
      <c r="B70" s="160">
        <v>2040</v>
      </c>
      <c r="C70" s="166">
        <f>ROUND(C133*Содержание!$H$8*(1+$F$10)*(1-$F$11)*(1-$K$10),0)</f>
        <v>54907</v>
      </c>
      <c r="D70" s="166">
        <f>ROUND(D133*Содержание!$H$8*(1+$F$10)*(1-$F$11)*(1-$K$10),0)</f>
        <v>56336</v>
      </c>
      <c r="E70" s="166">
        <f>ROUND(E133*Содержание!$H$8*(1+$F$10)*(1-$F$11)*(1-$K$10),0)</f>
        <v>62496</v>
      </c>
      <c r="F70" s="166">
        <f>ROUND(F133*Содержание!$H$8*(1+$F$10)*(1-$F$11)*(1-$K$10),0)</f>
        <v>70531</v>
      </c>
      <c r="G70" s="166">
        <f>ROUND(G133*Содержание!$H$8*(1+$F$10)*(1-$F$11)*(1-$K$10),0)</f>
        <v>78031</v>
      </c>
      <c r="H70" s="159"/>
      <c r="I70" s="160">
        <v>2040</v>
      </c>
      <c r="J70" s="166">
        <f>ROUND(J133*Содержание!$H$8*(1+$F$10)*(1-$F$11)*(1-$K$10),0)</f>
        <v>60443</v>
      </c>
      <c r="K70" s="166">
        <f>ROUND(K133*Содержание!$H$8*(1+$F$10)*(1-$F$11)*(1-$K$10),0)</f>
        <v>61960</v>
      </c>
      <c r="L70" s="166">
        <f>ROUND(L133*Содержание!$H$8*(1+$F$10)*(1-$F$11)*(1-$K$10),0)</f>
        <v>68746</v>
      </c>
      <c r="M70" s="166">
        <f>ROUND(M133*Содержание!$H$8*(1+$F$10)*(1-$F$11)*(1-$K$10),0)</f>
        <v>77584</v>
      </c>
      <c r="N70" s="166">
        <f>ROUND(N133*Содержание!$H$8*(1+$F$10)*(1-$F$11)*(1-$K$10),0)</f>
        <v>85798</v>
      </c>
      <c r="O70" s="159"/>
    </row>
    <row r="71" spans="1:15" s="321" customFormat="1" ht="16.5" customHeight="1">
      <c r="A71" s="159"/>
      <c r="B71" s="160">
        <v>2065</v>
      </c>
      <c r="C71" s="166">
        <f>ROUND(C134*Содержание!$H$8*(1+$F$10)*(1-$F$11)*(1-$K$10),0)</f>
        <v>55532</v>
      </c>
      <c r="D71" s="166">
        <f>ROUND(D134*Содержание!$H$8*(1+$F$10)*(1-$F$11)*(1-$K$10),0)</f>
        <v>56961</v>
      </c>
      <c r="E71" s="166">
        <f>ROUND(E134*Содержание!$H$8*(1+$F$10)*(1-$F$11)*(1-$K$10),0)</f>
        <v>63389</v>
      </c>
      <c r="F71" s="166">
        <f>ROUND(F134*Содержание!$H$8*(1+$F$10)*(1-$F$11)*(1-$K$10),0)</f>
        <v>71335</v>
      </c>
      <c r="G71" s="166">
        <f>ROUND(G134*Содержание!$H$8*(1+$F$10)*(1-$F$11)*(1-$K$10),0)</f>
        <v>79013</v>
      </c>
      <c r="H71" s="159"/>
      <c r="I71" s="160">
        <v>2065</v>
      </c>
      <c r="J71" s="166">
        <f>ROUND(J134*Содержание!$H$8*(1+$F$10)*(1-$F$11)*(1-$K$10),0)</f>
        <v>61068</v>
      </c>
      <c r="K71" s="166">
        <f>ROUND(K134*Содержание!$H$8*(1+$F$10)*(1-$F$11)*(1-$K$10),0)</f>
        <v>62675</v>
      </c>
      <c r="L71" s="166">
        <f>ROUND(L134*Содержание!$H$8*(1+$F$10)*(1-$F$11)*(1-$K$10),0)</f>
        <v>69728</v>
      </c>
      <c r="M71" s="166">
        <f>ROUND(M134*Содержание!$H$8*(1+$F$10)*(1-$F$11)*(1-$K$10),0)</f>
        <v>78477</v>
      </c>
      <c r="N71" s="166">
        <f>ROUND(N134*Содержание!$H$8*(1+$F$10)*(1-$F$11)*(1-$K$10),0)</f>
        <v>86959</v>
      </c>
      <c r="O71" s="159"/>
    </row>
    <row r="72" spans="1:15" s="321" customFormat="1" ht="16.5" customHeight="1">
      <c r="A72" s="159"/>
      <c r="B72" s="160">
        <v>2090</v>
      </c>
      <c r="C72" s="166">
        <f>ROUND(C135*Содержание!$H$8*(1+$F$10)*(1-$F$11)*(1-$K$10),0)</f>
        <v>56157</v>
      </c>
      <c r="D72" s="166">
        <f>ROUND(D135*Содержание!$H$8*(1+$F$10)*(1-$F$11)*(1-$K$10),0)</f>
        <v>57586</v>
      </c>
      <c r="E72" s="166">
        <f>ROUND(E135*Содержание!$H$8*(1+$F$10)*(1-$F$11)*(1-$K$10),0)</f>
        <v>64282</v>
      </c>
      <c r="F72" s="166">
        <f>ROUND(F135*Содержание!$H$8*(1+$F$10)*(1-$F$11)*(1-$K$10),0)</f>
        <v>72138</v>
      </c>
      <c r="G72" s="166">
        <f>ROUND(G135*Содержание!$H$8*(1+$F$10)*(1-$F$11)*(1-$K$10),0)</f>
        <v>79995</v>
      </c>
      <c r="H72" s="159"/>
      <c r="I72" s="160">
        <v>2090</v>
      </c>
      <c r="J72" s="166">
        <f>ROUND(J135*Содержание!$H$8*(1+$F$10)*(1-$F$11)*(1-$K$10),0)</f>
        <v>61782</v>
      </c>
      <c r="K72" s="166">
        <f>ROUND(K135*Содержание!$H$8*(1+$F$10)*(1-$F$11)*(1-$K$10),0)</f>
        <v>63389</v>
      </c>
      <c r="L72" s="166">
        <f>ROUND(L135*Содержание!$H$8*(1+$F$10)*(1-$F$11)*(1-$K$10),0)</f>
        <v>70710</v>
      </c>
      <c r="M72" s="166">
        <f>ROUND(M135*Содержание!$H$8*(1+$F$10)*(1-$F$11)*(1-$K$10),0)</f>
        <v>79370</v>
      </c>
      <c r="N72" s="166">
        <f>ROUND(N135*Содержание!$H$8*(1+$F$10)*(1-$F$11)*(1-$K$10),0)</f>
        <v>88030</v>
      </c>
      <c r="O72" s="159"/>
    </row>
    <row r="73" spans="1:15" s="321" customFormat="1" ht="16.5" customHeight="1">
      <c r="A73" s="159"/>
      <c r="B73" s="160">
        <v>2115</v>
      </c>
      <c r="C73" s="166">
        <f>ROUND(C136*Содержание!$H$8*(1+$F$10)*(1-$F$11)*(1-$K$10),0)</f>
        <v>56961</v>
      </c>
      <c r="D73" s="166">
        <f>ROUND(D136*Содержание!$H$8*(1+$F$10)*(1-$F$11)*(1-$K$10),0)</f>
        <v>58389</v>
      </c>
      <c r="E73" s="166">
        <f>ROUND(E136*Содержание!$H$8*(1+$F$10)*(1-$F$11)*(1-$K$10),0)</f>
        <v>65085</v>
      </c>
      <c r="F73" s="166">
        <f>ROUND(F136*Содержание!$H$8*(1+$F$10)*(1-$F$11)*(1-$K$10),0)</f>
        <v>72942</v>
      </c>
      <c r="G73" s="166">
        <f>ROUND(G136*Содержание!$H$8*(1+$F$10)*(1-$F$11)*(1-$K$10),0)</f>
        <v>81156</v>
      </c>
      <c r="H73" s="159"/>
      <c r="I73" s="160">
        <v>2115</v>
      </c>
      <c r="J73" s="166">
        <f>ROUND(J136*Содержание!$H$8*(1+$F$10)*(1-$F$11)*(1-$K$10),0)</f>
        <v>62675</v>
      </c>
      <c r="K73" s="166">
        <f>ROUND(K136*Содержание!$H$8*(1+$F$10)*(1-$F$11)*(1-$K$10),0)</f>
        <v>64192</v>
      </c>
      <c r="L73" s="166">
        <f>ROUND(L136*Содержание!$H$8*(1+$F$10)*(1-$F$11)*(1-$K$10),0)</f>
        <v>71603</v>
      </c>
      <c r="M73" s="166">
        <f>ROUND(M136*Содержание!$H$8*(1+$F$10)*(1-$F$11)*(1-$K$10),0)</f>
        <v>80263</v>
      </c>
      <c r="N73" s="166">
        <f>ROUND(N136*Содержание!$H$8*(1+$F$10)*(1-$F$11)*(1-$K$10),0)</f>
        <v>89280</v>
      </c>
      <c r="O73" s="159"/>
    </row>
    <row r="74" spans="1:15" s="321" customFormat="1" ht="16.5" customHeight="1">
      <c r="A74" s="159"/>
      <c r="B74" s="160">
        <v>2140</v>
      </c>
      <c r="C74" s="166">
        <f>ROUND(C137*Содержание!$H$8*(1+$F$10)*(1-$F$11)*(1-$K$10),0)</f>
        <v>57586</v>
      </c>
      <c r="D74" s="166">
        <f>ROUND(D137*Содержание!$H$8*(1+$F$10)*(1-$F$11)*(1-$K$10),0)</f>
        <v>59103</v>
      </c>
      <c r="E74" s="166">
        <f>ROUND(E137*Содержание!$H$8*(1+$F$10)*(1-$F$11)*(1-$K$10),0)</f>
        <v>65889</v>
      </c>
      <c r="F74" s="166">
        <f>ROUND(F137*Содержание!$H$8*(1+$F$10)*(1-$F$11)*(1-$K$10),0)</f>
        <v>73745</v>
      </c>
      <c r="G74" s="166">
        <f>ROUND(G137*Содержание!$H$8*(1+$F$10)*(1-$F$11)*(1-$K$10),0)</f>
        <v>82048</v>
      </c>
      <c r="H74" s="159"/>
      <c r="I74" s="160">
        <v>2140</v>
      </c>
      <c r="J74" s="166">
        <f>ROUND(J137*Содержание!$H$8*(1+$F$10)*(1-$F$11)*(1-$K$10),0)</f>
        <v>63389</v>
      </c>
      <c r="K74" s="166">
        <f>ROUND(K137*Содержание!$H$8*(1+$F$10)*(1-$F$11)*(1-$K$10),0)</f>
        <v>64996</v>
      </c>
      <c r="L74" s="166">
        <f>ROUND(L137*Содержание!$H$8*(1+$F$10)*(1-$F$11)*(1-$K$10),0)</f>
        <v>72495</v>
      </c>
      <c r="M74" s="166">
        <f>ROUND(M137*Содержание!$H$8*(1+$F$10)*(1-$F$11)*(1-$K$10),0)</f>
        <v>81156</v>
      </c>
      <c r="N74" s="166">
        <f>ROUND(N137*Содержание!$H$8*(1+$F$10)*(1-$F$11)*(1-$K$10),0)</f>
        <v>90262</v>
      </c>
      <c r="O74" s="159"/>
    </row>
    <row r="75" spans="1:15" s="321" customFormat="1" ht="16.5" customHeight="1">
      <c r="A75" s="159"/>
      <c r="B75" s="160">
        <v>2165</v>
      </c>
      <c r="C75" s="166">
        <f>ROUND(C138*Содержание!$H$8*(1+$F$10)*(1-$F$11)*(1-$K$10),0)</f>
        <v>58211</v>
      </c>
      <c r="D75" s="166">
        <f>ROUND(D138*Содержание!$H$8*(1+$F$10)*(1-$F$11)*(1-$K$10),0)</f>
        <v>59818</v>
      </c>
      <c r="E75" s="166">
        <f>ROUND(E138*Содержание!$H$8*(1+$F$10)*(1-$F$11)*(1-$K$10),0)</f>
        <v>66692</v>
      </c>
      <c r="F75" s="166">
        <f>ROUND(F138*Содержание!$H$8*(1+$F$10)*(1-$F$11)*(1-$K$10),0)</f>
        <v>74549</v>
      </c>
      <c r="G75" s="166">
        <f>ROUND(G138*Содержание!$H$8*(1+$F$10)*(1-$F$11)*(1-$K$10),0)</f>
        <v>82941</v>
      </c>
      <c r="H75" s="159"/>
      <c r="I75" s="160">
        <v>2165</v>
      </c>
      <c r="J75" s="166">
        <f>ROUND(J138*Содержание!$H$8*(1+$F$10)*(1-$F$11)*(1-$K$10),0)</f>
        <v>64014</v>
      </c>
      <c r="K75" s="166">
        <f>ROUND(K138*Содержание!$H$8*(1+$F$10)*(1-$F$11)*(1-$K$10),0)</f>
        <v>65799</v>
      </c>
      <c r="L75" s="166">
        <f>ROUND(L138*Содержание!$H$8*(1+$F$10)*(1-$F$11)*(1-$K$10),0)</f>
        <v>73388</v>
      </c>
      <c r="M75" s="166">
        <f>ROUND(M138*Содержание!$H$8*(1+$F$10)*(1-$F$11)*(1-$K$10),0)</f>
        <v>82048</v>
      </c>
      <c r="N75" s="166">
        <f>ROUND(N138*Содержание!$H$8*(1+$F$10)*(1-$F$11)*(1-$K$10),0)</f>
        <v>91244</v>
      </c>
      <c r="O75" s="159"/>
    </row>
    <row r="76" spans="1:15" s="321" customFormat="1" ht="16.5" customHeight="1">
      <c r="A76" s="159"/>
      <c r="B76" s="160">
        <v>2190</v>
      </c>
      <c r="C76" s="166">
        <f>ROUND(C139*Содержание!$H$8*(1+$F$10)*(1-$F$11)*(1-$K$10),0)</f>
        <v>58836</v>
      </c>
      <c r="D76" s="166">
        <f>ROUND(D139*Содержание!$H$8*(1+$F$10)*(1-$F$11)*(1-$K$10),0)</f>
        <v>60532</v>
      </c>
      <c r="E76" s="166">
        <f>ROUND(E139*Содержание!$H$8*(1+$F$10)*(1-$F$11)*(1-$K$10),0)</f>
        <v>67496</v>
      </c>
      <c r="F76" s="166">
        <f>ROUND(F139*Содержание!$H$8*(1+$F$10)*(1-$F$11)*(1-$K$10),0)</f>
        <v>75352</v>
      </c>
      <c r="G76" s="166">
        <f>ROUND(G139*Содержание!$H$8*(1+$F$10)*(1-$F$11)*(1-$K$10),0)</f>
        <v>83834</v>
      </c>
      <c r="H76" s="159"/>
      <c r="I76" s="160">
        <v>2190</v>
      </c>
      <c r="J76" s="166">
        <f>ROUND(J139*Содержание!$H$8*(1+$F$10)*(1-$F$11)*(1-$K$10),0)</f>
        <v>64728</v>
      </c>
      <c r="K76" s="166">
        <f>ROUND(K139*Содержание!$H$8*(1+$F$10)*(1-$F$11)*(1-$K$10),0)</f>
        <v>66603</v>
      </c>
      <c r="L76" s="166">
        <f>ROUND(L139*Содержание!$H$8*(1+$F$10)*(1-$F$11)*(1-$K$10),0)</f>
        <v>74281</v>
      </c>
      <c r="M76" s="166">
        <f>ROUND(M139*Содержание!$H$8*(1+$F$10)*(1-$F$11)*(1-$K$10),0)</f>
        <v>82852</v>
      </c>
      <c r="N76" s="166">
        <f>ROUND(N139*Содержание!$H$8*(1+$F$10)*(1-$F$11)*(1-$K$10),0)</f>
        <v>92226</v>
      </c>
      <c r="O76" s="159"/>
    </row>
    <row r="77" spans="1:15" s="321" customFormat="1" ht="16.5" customHeight="1">
      <c r="A77" s="159"/>
      <c r="B77" s="160">
        <v>2215</v>
      </c>
      <c r="C77" s="166">
        <f>ROUND(C140*Содержание!$H$8*(1+$F$10)*(1-$F$11)*(1-$K$10),0)</f>
        <v>59460</v>
      </c>
      <c r="D77" s="166">
        <f>ROUND(D140*Содержание!$H$8*(1+$F$10)*(1-$F$11)*(1-$K$10),0)</f>
        <v>61246</v>
      </c>
      <c r="E77" s="166">
        <f>ROUND(E140*Содержание!$H$8*(1+$F$10)*(1-$F$11)*(1-$K$10),0)</f>
        <v>68299</v>
      </c>
      <c r="F77" s="166">
        <f>ROUND(F140*Содержание!$H$8*(1+$F$10)*(1-$F$11)*(1-$K$10),0)</f>
        <v>76156</v>
      </c>
      <c r="G77" s="166">
        <f>ROUND(G140*Содержание!$H$8*(1+$F$10)*(1-$F$11)*(1-$K$10),0)</f>
        <v>84727</v>
      </c>
      <c r="H77" s="159"/>
      <c r="I77" s="160">
        <v>2215</v>
      </c>
      <c r="J77" s="166">
        <f>ROUND(J140*Содержание!$H$8*(1+$F$10)*(1-$F$11)*(1-$K$10),0)</f>
        <v>65442</v>
      </c>
      <c r="K77" s="166">
        <f>ROUND(K140*Содержание!$H$8*(1+$F$10)*(1-$F$11)*(1-$K$10),0)</f>
        <v>67406</v>
      </c>
      <c r="L77" s="166">
        <f>ROUND(L140*Содержание!$H$8*(1+$F$10)*(1-$F$11)*(1-$K$10),0)</f>
        <v>75174</v>
      </c>
      <c r="M77" s="166">
        <f>ROUND(M140*Содержание!$H$8*(1+$F$10)*(1-$F$11)*(1-$K$10),0)</f>
        <v>83745</v>
      </c>
      <c r="N77" s="166">
        <f>ROUND(N140*Содержание!$H$8*(1+$F$10)*(1-$F$11)*(1-$K$10),0)</f>
        <v>93208</v>
      </c>
      <c r="O77" s="159"/>
    </row>
    <row r="78" spans="1:15" ht="25.5" customHeight="1">
      <c r="A78" s="731" t="s">
        <v>510</v>
      </c>
      <c r="B78" s="731"/>
      <c r="C78" s="731"/>
      <c r="D78" s="731"/>
      <c r="E78" s="731"/>
      <c r="F78" s="731"/>
      <c r="G78" s="731"/>
      <c r="H78" s="731"/>
      <c r="I78" s="731"/>
      <c r="J78" s="731"/>
      <c r="K78" s="731"/>
      <c r="L78" s="731"/>
      <c r="M78" s="731"/>
      <c r="N78" s="731"/>
      <c r="O78" s="159"/>
    </row>
    <row r="79" spans="1:15">
      <c r="A79" s="129" t="s">
        <v>509</v>
      </c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</row>
    <row r="80" spans="1:15" ht="17.25">
      <c r="A80" s="149" t="s">
        <v>563</v>
      </c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</row>
    <row r="81" spans="1:14" hidden="1" outlineLevel="1"/>
    <row r="82" spans="1:14" hidden="1" outlineLevel="1">
      <c r="A82" s="728" t="s">
        <v>411</v>
      </c>
      <c r="B82" s="728"/>
      <c r="C82" s="728"/>
      <c r="D82" s="728"/>
      <c r="E82" s="728"/>
      <c r="F82" s="728"/>
      <c r="G82" s="728"/>
      <c r="H82" s="159"/>
      <c r="I82" s="729" t="s">
        <v>793</v>
      </c>
      <c r="J82" s="729"/>
      <c r="K82" s="729"/>
      <c r="L82" s="729"/>
      <c r="M82" s="729"/>
      <c r="N82" s="729"/>
    </row>
    <row r="83" spans="1:14" ht="15.75" hidden="1" outlineLevel="1" thickBot="1">
      <c r="A83" s="728" t="s">
        <v>412</v>
      </c>
      <c r="B83" s="728"/>
      <c r="C83" s="728"/>
      <c r="D83" s="728"/>
      <c r="E83" s="728"/>
      <c r="F83" s="728"/>
      <c r="G83" s="728"/>
      <c r="H83" s="159"/>
      <c r="I83" s="730"/>
      <c r="J83" s="730"/>
      <c r="K83" s="730"/>
      <c r="L83" s="730"/>
      <c r="M83" s="730"/>
      <c r="N83" s="730"/>
    </row>
    <row r="84" spans="1:14" hidden="1" outlineLevel="1">
      <c r="A84" s="159"/>
      <c r="B84" s="160" t="s">
        <v>109</v>
      </c>
      <c r="C84" s="160">
        <v>875</v>
      </c>
      <c r="D84" s="160">
        <v>900</v>
      </c>
      <c r="E84" s="160">
        <v>1000</v>
      </c>
      <c r="F84" s="160">
        <v>1125</v>
      </c>
      <c r="G84" s="160">
        <v>1250</v>
      </c>
      <c r="H84" s="159"/>
      <c r="I84" s="160" t="s">
        <v>109</v>
      </c>
      <c r="J84" s="160">
        <v>875</v>
      </c>
      <c r="K84" s="160">
        <v>900</v>
      </c>
      <c r="L84" s="160">
        <v>1000</v>
      </c>
      <c r="M84" s="160">
        <v>1125</v>
      </c>
      <c r="N84" s="160">
        <v>1250</v>
      </c>
    </row>
    <row r="85" spans="1:14" hidden="1" outlineLevel="1">
      <c r="A85" s="159"/>
      <c r="B85" s="160">
        <v>1895</v>
      </c>
      <c r="C85" s="166">
        <v>48267.782618644036</v>
      </c>
      <c r="D85" s="166">
        <v>49663.406349152538</v>
      </c>
      <c r="E85" s="166">
        <v>55496.42813898305</v>
      </c>
      <c r="F85" s="166">
        <v>61964.039211864401</v>
      </c>
      <c r="G85" s="166">
        <v>69226.954916949151</v>
      </c>
      <c r="H85" s="159"/>
      <c r="I85" s="160">
        <v>1895</v>
      </c>
      <c r="J85" s="166">
        <v>53094.560880508441</v>
      </c>
      <c r="K85" s="166">
        <v>54629.746984067795</v>
      </c>
      <c r="L85" s="166">
        <v>61046.070952881353</v>
      </c>
      <c r="M85" s="166">
        <v>68160.443133050852</v>
      </c>
      <c r="N85" s="166">
        <v>76149.650408644084</v>
      </c>
    </row>
    <row r="86" spans="1:14" hidden="1" outlineLevel="1">
      <c r="A86" s="159"/>
      <c r="B86" s="160">
        <v>2000</v>
      </c>
      <c r="C86" s="166">
        <v>51063.75700169491</v>
      </c>
      <c r="D86" s="166">
        <v>52505.468222033902</v>
      </c>
      <c r="E86" s="166">
        <v>57894.159340677972</v>
      </c>
      <c r="F86" s="166">
        <v>65635.675901694922</v>
      </c>
      <c r="G86" s="166">
        <v>72443.625361016937</v>
      </c>
      <c r="H86" s="159"/>
      <c r="I86" s="160">
        <v>2000</v>
      </c>
      <c r="J86" s="166">
        <v>56170.132701864401</v>
      </c>
      <c r="K86" s="166">
        <v>57756.015044237298</v>
      </c>
      <c r="L86" s="166">
        <v>63683.575274745774</v>
      </c>
      <c r="M86" s="166">
        <v>72199.243491864414</v>
      </c>
      <c r="N86" s="166">
        <v>79687.987897118626</v>
      </c>
    </row>
    <row r="87" spans="1:14" hidden="1" outlineLevel="1">
      <c r="A87" s="159"/>
      <c r="B87" s="160">
        <v>2125</v>
      </c>
      <c r="C87" s="166">
        <v>54292.244750847451</v>
      </c>
      <c r="D87" s="166">
        <v>55661.870410169489</v>
      </c>
      <c r="E87" s="166">
        <v>61964.039211864401</v>
      </c>
      <c r="F87" s="166">
        <v>69497.571203389831</v>
      </c>
      <c r="G87" s="166">
        <v>77333.626205084744</v>
      </c>
      <c r="H87" s="159"/>
      <c r="I87" s="160">
        <v>2125</v>
      </c>
      <c r="J87" s="166">
        <v>59721.469225932204</v>
      </c>
      <c r="K87" s="166">
        <v>61228.05745118644</v>
      </c>
      <c r="L87" s="166">
        <v>68160.443133050852</v>
      </c>
      <c r="M87" s="166">
        <v>76447.328323728812</v>
      </c>
      <c r="N87" s="166">
        <v>85066.988825593216</v>
      </c>
    </row>
    <row r="88" spans="1:14" hidden="1" outlineLevel="1">
      <c r="A88" s="159"/>
      <c r="B88" s="160">
        <v>2250</v>
      </c>
      <c r="C88" s="166">
        <v>57239.480638983048</v>
      </c>
      <c r="D88" s="166">
        <v>58870.268740677959</v>
      </c>
      <c r="E88" s="166">
        <v>65635.675901694922</v>
      </c>
      <c r="F88" s="166">
        <v>73321.651128813552</v>
      </c>
      <c r="G88" s="166">
        <v>81405.869537288119</v>
      </c>
      <c r="H88" s="159"/>
      <c r="I88" s="160">
        <v>2250</v>
      </c>
      <c r="J88" s="166">
        <v>62963.428702881356</v>
      </c>
      <c r="K88" s="166">
        <v>64757.295614745759</v>
      </c>
      <c r="L88" s="166">
        <v>72199.243491864414</v>
      </c>
      <c r="M88" s="166">
        <v>80653.81624169492</v>
      </c>
      <c r="N88" s="166">
        <v>89546.456491016928</v>
      </c>
    </row>
    <row r="89" spans="1:14" hidden="1" outlineLevel="1">
      <c r="A89" s="159"/>
      <c r="B89" s="197"/>
      <c r="C89" s="198"/>
      <c r="D89" s="198"/>
      <c r="E89" s="198"/>
      <c r="F89" s="198"/>
      <c r="G89" s="198"/>
      <c r="H89" s="159"/>
      <c r="I89" s="197"/>
      <c r="J89" s="198"/>
      <c r="K89" s="198"/>
      <c r="L89" s="198"/>
      <c r="M89" s="198"/>
      <c r="N89" s="198"/>
    </row>
    <row r="90" spans="1:14" hidden="1" outlineLevel="1">
      <c r="G90" s="315" t="s">
        <v>511</v>
      </c>
    </row>
    <row r="91" spans="1:14" hidden="1" outlineLevel="1">
      <c r="B91" s="161" t="s">
        <v>413</v>
      </c>
      <c r="C91" s="313"/>
      <c r="D91" s="313"/>
      <c r="E91" s="313"/>
      <c r="F91" s="313"/>
      <c r="G91" s="313"/>
      <c r="H91" s="313"/>
      <c r="I91" s="161" t="s">
        <v>414</v>
      </c>
      <c r="J91" s="313"/>
      <c r="K91" s="313"/>
      <c r="L91" s="313"/>
      <c r="M91" s="313"/>
      <c r="N91" s="313"/>
    </row>
    <row r="92" spans="1:14" hidden="1" outlineLevel="1">
      <c r="B92" s="160" t="s">
        <v>109</v>
      </c>
      <c r="C92" s="160">
        <v>875</v>
      </c>
      <c r="D92" s="160">
        <v>900</v>
      </c>
      <c r="E92" s="160">
        <v>1000</v>
      </c>
      <c r="F92" s="160">
        <v>1125</v>
      </c>
      <c r="G92" s="160">
        <v>1250</v>
      </c>
      <c r="H92" s="159"/>
      <c r="I92" s="160" t="s">
        <v>109</v>
      </c>
      <c r="J92" s="160">
        <v>875</v>
      </c>
      <c r="K92" s="160">
        <v>900</v>
      </c>
      <c r="L92" s="160">
        <v>1000</v>
      </c>
      <c r="M92" s="160">
        <v>1125</v>
      </c>
      <c r="N92" s="160">
        <v>1250</v>
      </c>
    </row>
    <row r="93" spans="1:14" hidden="1" outlineLevel="1">
      <c r="B93" s="160">
        <v>1950</v>
      </c>
      <c r="C93" s="199">
        <v>50353.919999999998</v>
      </c>
      <c r="D93" s="199">
        <v>51782.399999999994</v>
      </c>
      <c r="E93" s="199">
        <v>56335.679999999993</v>
      </c>
      <c r="F93" s="199">
        <v>64906.559999999998</v>
      </c>
      <c r="G93" s="199">
        <v>70977.599999999991</v>
      </c>
      <c r="H93" s="159"/>
      <c r="I93" s="160">
        <v>1950</v>
      </c>
      <c r="J93" s="199">
        <v>55353.599999999999</v>
      </c>
      <c r="K93" s="199">
        <v>56960.639999999999</v>
      </c>
      <c r="L93" s="199">
        <v>61960.319999999992</v>
      </c>
      <c r="M93" s="199">
        <v>71424</v>
      </c>
      <c r="N93" s="199">
        <v>78120</v>
      </c>
    </row>
    <row r="94" spans="1:14" hidden="1" outlineLevel="1">
      <c r="B94" s="160">
        <v>1975</v>
      </c>
      <c r="C94" s="199">
        <v>51425.279999999999</v>
      </c>
      <c r="D94" s="199">
        <v>52853.759999999995</v>
      </c>
      <c r="E94" s="199">
        <v>57764.159999999996</v>
      </c>
      <c r="F94" s="199">
        <v>66245.759999999995</v>
      </c>
      <c r="G94" s="199">
        <v>72673.919999999998</v>
      </c>
      <c r="H94" s="159"/>
      <c r="I94" s="160">
        <v>1975</v>
      </c>
      <c r="J94" s="199">
        <v>56603.519999999997</v>
      </c>
      <c r="K94" s="199">
        <v>58121.279999999999</v>
      </c>
      <c r="L94" s="199">
        <v>63567.359999999993</v>
      </c>
      <c r="M94" s="199">
        <v>72852.479999999996</v>
      </c>
      <c r="N94" s="199">
        <v>79905.599999999991</v>
      </c>
    </row>
    <row r="95" spans="1:14" hidden="1" outlineLevel="1">
      <c r="B95" s="160">
        <v>2000</v>
      </c>
      <c r="C95" s="199">
        <v>53657.279999999999</v>
      </c>
      <c r="D95" s="199">
        <v>55085.759999999995</v>
      </c>
      <c r="E95" s="199">
        <v>60710.399999999994</v>
      </c>
      <c r="F95" s="199">
        <v>68924.159999999989</v>
      </c>
      <c r="G95" s="199">
        <v>76066.559999999998</v>
      </c>
      <c r="H95" s="159"/>
      <c r="I95" s="160">
        <v>2000</v>
      </c>
      <c r="J95" s="199">
        <v>59014.079999999994</v>
      </c>
      <c r="K95" s="199">
        <v>60621.119999999995</v>
      </c>
      <c r="L95" s="199">
        <v>66781.440000000002</v>
      </c>
      <c r="M95" s="199">
        <v>75798.720000000001</v>
      </c>
      <c r="N95" s="199">
        <v>83655.360000000001</v>
      </c>
    </row>
    <row r="96" spans="1:14" hidden="1" outlineLevel="1">
      <c r="B96" s="160">
        <v>2025</v>
      </c>
      <c r="C96" s="199">
        <v>54282.239999999998</v>
      </c>
      <c r="D96" s="199">
        <v>55710.719999999994</v>
      </c>
      <c r="E96" s="199">
        <v>61603.199999999997</v>
      </c>
      <c r="F96" s="199">
        <v>69727.679999999993</v>
      </c>
      <c r="G96" s="199">
        <v>77048.639999999999</v>
      </c>
      <c r="H96" s="159"/>
      <c r="I96" s="160">
        <v>2025</v>
      </c>
      <c r="J96" s="199">
        <v>59728.319999999992</v>
      </c>
      <c r="K96" s="199">
        <v>61246.079999999994</v>
      </c>
      <c r="L96" s="199">
        <v>67763.51999999999</v>
      </c>
      <c r="M96" s="199">
        <v>76691.51999999999</v>
      </c>
      <c r="N96" s="199">
        <v>84726.720000000001</v>
      </c>
    </row>
    <row r="97" spans="2:14" hidden="1" outlineLevel="1">
      <c r="B97" s="160">
        <v>2050</v>
      </c>
      <c r="C97" s="199">
        <v>54907.199999999997</v>
      </c>
      <c r="D97" s="199">
        <v>56335.679999999993</v>
      </c>
      <c r="E97" s="199">
        <v>62495.999999999993</v>
      </c>
      <c r="F97" s="199">
        <v>70531.199999999997</v>
      </c>
      <c r="G97" s="199">
        <v>78030.720000000001</v>
      </c>
      <c r="H97" s="159"/>
      <c r="I97" s="160">
        <v>2050</v>
      </c>
      <c r="J97" s="199">
        <v>60442.559999999998</v>
      </c>
      <c r="K97" s="199">
        <v>61960.319999999992</v>
      </c>
      <c r="L97" s="199">
        <v>68745.599999999991</v>
      </c>
      <c r="M97" s="199">
        <v>77584.319999999992</v>
      </c>
      <c r="N97" s="199">
        <v>85798.079999999987</v>
      </c>
    </row>
    <row r="98" spans="2:14" hidden="1" outlineLevel="1">
      <c r="B98" s="160">
        <v>2075</v>
      </c>
      <c r="C98" s="199">
        <v>55532.159999999996</v>
      </c>
      <c r="D98" s="199">
        <v>56960.639999999999</v>
      </c>
      <c r="E98" s="199">
        <v>63388.799999999996</v>
      </c>
      <c r="F98" s="199">
        <v>71334.720000000001</v>
      </c>
      <c r="G98" s="199">
        <v>79012.799999999988</v>
      </c>
      <c r="H98" s="159"/>
      <c r="I98" s="160">
        <v>2075</v>
      </c>
      <c r="J98" s="199">
        <v>61067.519999999997</v>
      </c>
      <c r="K98" s="199">
        <v>62674.559999999998</v>
      </c>
      <c r="L98" s="199">
        <v>69727.679999999993</v>
      </c>
      <c r="M98" s="199">
        <v>78477.119999999995</v>
      </c>
      <c r="N98" s="199">
        <v>86958.720000000001</v>
      </c>
    </row>
    <row r="99" spans="2:14" hidden="1" outlineLevel="1">
      <c r="B99" s="160">
        <v>2100</v>
      </c>
      <c r="C99" s="199">
        <v>56157.119999999995</v>
      </c>
      <c r="D99" s="199">
        <v>57585.599999999999</v>
      </c>
      <c r="E99" s="199">
        <v>64281.599999999999</v>
      </c>
      <c r="F99" s="199">
        <v>72138.239999999991</v>
      </c>
      <c r="G99" s="199">
        <v>79994.87999999999</v>
      </c>
      <c r="H99" s="159"/>
      <c r="I99" s="160">
        <v>2100</v>
      </c>
      <c r="J99" s="199">
        <v>61781.759999999995</v>
      </c>
      <c r="K99" s="199">
        <v>63388.799999999996</v>
      </c>
      <c r="L99" s="199">
        <v>70709.759999999995</v>
      </c>
      <c r="M99" s="199">
        <v>79369.919999999998</v>
      </c>
      <c r="N99" s="199">
        <v>88030.079999999987</v>
      </c>
    </row>
    <row r="100" spans="2:14" hidden="1" outlineLevel="1">
      <c r="B100" s="160">
        <v>2125</v>
      </c>
      <c r="C100" s="199">
        <v>56960.639999999999</v>
      </c>
      <c r="D100" s="199">
        <v>58389.119999999995</v>
      </c>
      <c r="E100" s="199">
        <v>65085.119999999995</v>
      </c>
      <c r="F100" s="199">
        <v>72941.759999999995</v>
      </c>
      <c r="G100" s="199">
        <v>81155.51999999999</v>
      </c>
      <c r="H100" s="159"/>
      <c r="I100" s="160">
        <v>2125</v>
      </c>
      <c r="J100" s="199">
        <v>62674.559999999998</v>
      </c>
      <c r="K100" s="199">
        <v>64192.319999999992</v>
      </c>
      <c r="L100" s="199">
        <v>71602.559999999998</v>
      </c>
      <c r="M100" s="199">
        <v>80262.720000000001</v>
      </c>
      <c r="N100" s="199">
        <v>89280</v>
      </c>
    </row>
    <row r="101" spans="2:14" hidden="1" outlineLevel="1">
      <c r="B101" s="160">
        <v>2150</v>
      </c>
      <c r="C101" s="199">
        <v>57585.599999999999</v>
      </c>
      <c r="D101" s="199">
        <v>59103.359999999993</v>
      </c>
      <c r="E101" s="199">
        <v>65888.639999999999</v>
      </c>
      <c r="F101" s="199">
        <v>73745.279999999999</v>
      </c>
      <c r="G101" s="199">
        <v>82048.319999999992</v>
      </c>
      <c r="H101" s="159"/>
      <c r="I101" s="160">
        <v>2150</v>
      </c>
      <c r="J101" s="199">
        <v>63388.799999999996</v>
      </c>
      <c r="K101" s="199">
        <v>64995.839999999997</v>
      </c>
      <c r="L101" s="199">
        <v>72495.360000000001</v>
      </c>
      <c r="M101" s="199">
        <v>81155.51999999999</v>
      </c>
      <c r="N101" s="199">
        <v>90262.079999999987</v>
      </c>
    </row>
    <row r="102" spans="2:14" hidden="1" outlineLevel="1">
      <c r="B102" s="160">
        <v>2175</v>
      </c>
      <c r="C102" s="199">
        <v>58210.559999999998</v>
      </c>
      <c r="D102" s="199">
        <v>59817.599999999999</v>
      </c>
      <c r="E102" s="199">
        <v>66692.159999999989</v>
      </c>
      <c r="F102" s="199">
        <v>74548.799999999988</v>
      </c>
      <c r="G102" s="199">
        <v>82941.119999999995</v>
      </c>
      <c r="H102" s="159"/>
      <c r="I102" s="160">
        <v>2175</v>
      </c>
      <c r="J102" s="199">
        <v>64013.759999999995</v>
      </c>
      <c r="K102" s="199">
        <v>65799.360000000001</v>
      </c>
      <c r="L102" s="199">
        <v>73388.159999999989</v>
      </c>
      <c r="M102" s="199">
        <v>82048.319999999992</v>
      </c>
      <c r="N102" s="199">
        <v>91244.159999999989</v>
      </c>
    </row>
    <row r="103" spans="2:14" hidden="1" outlineLevel="1">
      <c r="B103" s="160">
        <v>2200</v>
      </c>
      <c r="C103" s="199">
        <v>58835.519999999997</v>
      </c>
      <c r="D103" s="199">
        <v>60531.839999999997</v>
      </c>
      <c r="E103" s="199">
        <v>67495.679999999993</v>
      </c>
      <c r="F103" s="199">
        <v>75352.319999999992</v>
      </c>
      <c r="G103" s="199">
        <v>83833.919999999998</v>
      </c>
      <c r="H103" s="159"/>
      <c r="I103" s="160">
        <v>2200</v>
      </c>
      <c r="J103" s="199">
        <v>64727.999999999993</v>
      </c>
      <c r="K103" s="199">
        <v>66602.87999999999</v>
      </c>
      <c r="L103" s="199">
        <v>74280.959999999992</v>
      </c>
      <c r="M103" s="199">
        <v>82851.839999999997</v>
      </c>
      <c r="N103" s="199">
        <v>92226.239999999991</v>
      </c>
    </row>
    <row r="104" spans="2:14" hidden="1" outlineLevel="1">
      <c r="B104" s="160">
        <v>2225</v>
      </c>
      <c r="C104" s="199">
        <v>59460.479999999996</v>
      </c>
      <c r="D104" s="199">
        <v>61246.079999999994</v>
      </c>
      <c r="E104" s="199">
        <v>68299.199999999997</v>
      </c>
      <c r="F104" s="199">
        <v>76155.839999999997</v>
      </c>
      <c r="G104" s="199">
        <v>84726.720000000001</v>
      </c>
      <c r="H104" s="159"/>
      <c r="I104" s="160">
        <v>2225</v>
      </c>
      <c r="J104" s="199">
        <v>65442.239999999998</v>
      </c>
      <c r="K104" s="199">
        <v>67406.399999999994</v>
      </c>
      <c r="L104" s="199">
        <v>75173.759999999995</v>
      </c>
      <c r="M104" s="199">
        <v>83744.639999999999</v>
      </c>
      <c r="N104" s="199">
        <v>93208.319999999992</v>
      </c>
    </row>
    <row r="105" spans="2:14" hidden="1" outlineLevel="1">
      <c r="B105" s="160">
        <v>2250</v>
      </c>
      <c r="C105" s="199">
        <v>60085.439999999995</v>
      </c>
      <c r="D105" s="199">
        <v>61781.759999999995</v>
      </c>
      <c r="E105" s="199">
        <v>68924.159999999989</v>
      </c>
      <c r="F105" s="199">
        <v>76959.360000000001</v>
      </c>
      <c r="G105" s="199">
        <v>85530.239999999991</v>
      </c>
      <c r="H105" s="159"/>
      <c r="I105" s="160">
        <v>2250</v>
      </c>
      <c r="J105" s="199">
        <v>66067.199999999997</v>
      </c>
      <c r="K105" s="199">
        <v>67942.080000000002</v>
      </c>
      <c r="L105" s="199">
        <v>75798.720000000001</v>
      </c>
      <c r="M105" s="199">
        <v>84637.439999999988</v>
      </c>
      <c r="N105" s="199">
        <v>94101.119999999995</v>
      </c>
    </row>
    <row r="106" spans="2:14" hidden="1" outlineLevel="1">
      <c r="B106" s="160">
        <v>2275</v>
      </c>
      <c r="C106" s="199">
        <v>60710.399999999994</v>
      </c>
      <c r="D106" s="199">
        <v>62317.439999999995</v>
      </c>
      <c r="E106" s="199">
        <v>69549.119999999995</v>
      </c>
      <c r="F106" s="199">
        <v>77762.87999999999</v>
      </c>
      <c r="G106" s="199">
        <v>86333.759999999995</v>
      </c>
      <c r="H106" s="159"/>
      <c r="I106" s="160">
        <v>2275</v>
      </c>
      <c r="J106" s="199">
        <v>66781.440000000002</v>
      </c>
      <c r="K106" s="199">
        <v>68567.039999999994</v>
      </c>
      <c r="L106" s="199">
        <v>76512.959999999992</v>
      </c>
      <c r="M106" s="199">
        <v>85530.239999999991</v>
      </c>
      <c r="N106" s="199">
        <v>94993.919999999998</v>
      </c>
    </row>
    <row r="107" spans="2:14" hidden="1" outlineLevel="1"/>
    <row r="108" spans="2:14" hidden="1" outlineLevel="1">
      <c r="B108" s="161" t="s">
        <v>413</v>
      </c>
      <c r="I108" s="161" t="s">
        <v>414</v>
      </c>
    </row>
    <row r="109" spans="2:14" hidden="1" outlineLevel="1">
      <c r="B109" s="160" t="s">
        <v>109</v>
      </c>
      <c r="C109" s="160">
        <v>875</v>
      </c>
      <c r="D109" s="160">
        <v>900</v>
      </c>
      <c r="E109" s="160">
        <v>1000</v>
      </c>
      <c r="F109" s="160">
        <v>1125</v>
      </c>
      <c r="G109" s="160">
        <v>1250</v>
      </c>
      <c r="I109" s="160" t="s">
        <v>109</v>
      </c>
      <c r="J109" s="160">
        <v>875</v>
      </c>
      <c r="K109" s="160">
        <v>900</v>
      </c>
      <c r="L109" s="160">
        <v>1000</v>
      </c>
      <c r="M109" s="160">
        <v>1125</v>
      </c>
      <c r="N109" s="160">
        <v>1250</v>
      </c>
    </row>
    <row r="110" spans="2:14" hidden="1" outlineLevel="1">
      <c r="B110" s="160">
        <v>1930</v>
      </c>
      <c r="C110" s="166">
        <v>49282.559999999998</v>
      </c>
      <c r="D110" s="166">
        <v>50711.039999999994</v>
      </c>
      <c r="E110" s="166">
        <v>54907.199999999997</v>
      </c>
      <c r="F110" s="166">
        <v>63567.359999999993</v>
      </c>
      <c r="G110" s="166">
        <v>69281.279999999999</v>
      </c>
      <c r="I110" s="160">
        <v>1930</v>
      </c>
      <c r="J110" s="166">
        <v>54103.679999999993</v>
      </c>
      <c r="K110" s="166">
        <v>55799.999999999993</v>
      </c>
      <c r="L110" s="166">
        <v>60353.279999999999</v>
      </c>
      <c r="M110" s="166">
        <v>69995.51999999999</v>
      </c>
      <c r="N110" s="166">
        <v>76334.399999999994</v>
      </c>
    </row>
    <row r="111" spans="2:14" hidden="1" outlineLevel="1">
      <c r="B111" s="160">
        <v>1955</v>
      </c>
      <c r="C111" s="166">
        <v>50353.919999999998</v>
      </c>
      <c r="D111" s="166">
        <v>51782.399999999994</v>
      </c>
      <c r="E111" s="166">
        <v>56335.679999999993</v>
      </c>
      <c r="F111" s="166">
        <v>64906.559999999998</v>
      </c>
      <c r="G111" s="166">
        <v>70977.599999999991</v>
      </c>
      <c r="I111" s="160">
        <v>1955</v>
      </c>
      <c r="J111" s="166">
        <v>55353.599999999999</v>
      </c>
      <c r="K111" s="166">
        <v>56960.639999999999</v>
      </c>
      <c r="L111" s="166">
        <v>61960.319999999992</v>
      </c>
      <c r="M111" s="166">
        <v>71424</v>
      </c>
      <c r="N111" s="166">
        <v>78120</v>
      </c>
    </row>
    <row r="112" spans="2:14" hidden="1" outlineLevel="1">
      <c r="B112" s="160">
        <v>1980</v>
      </c>
      <c r="C112" s="166">
        <v>51425.279999999999</v>
      </c>
      <c r="D112" s="166">
        <v>52853.759999999995</v>
      </c>
      <c r="E112" s="166">
        <v>57764.159999999996</v>
      </c>
      <c r="F112" s="166">
        <v>66245.759999999995</v>
      </c>
      <c r="G112" s="166">
        <v>72673.919999999998</v>
      </c>
      <c r="I112" s="160">
        <v>1980</v>
      </c>
      <c r="J112" s="166">
        <v>56603.519999999997</v>
      </c>
      <c r="K112" s="166">
        <v>58121.279999999999</v>
      </c>
      <c r="L112" s="166">
        <v>63567.359999999993</v>
      </c>
      <c r="M112" s="166">
        <v>72852.479999999996</v>
      </c>
      <c r="N112" s="166">
        <v>79905.599999999991</v>
      </c>
    </row>
    <row r="113" spans="2:14" hidden="1" outlineLevel="1">
      <c r="B113" s="160">
        <v>2005</v>
      </c>
      <c r="C113" s="166">
        <v>53657.279999999999</v>
      </c>
      <c r="D113" s="166">
        <v>55085.759999999995</v>
      </c>
      <c r="E113" s="166">
        <v>60710.399999999994</v>
      </c>
      <c r="F113" s="166">
        <v>68924.159999999989</v>
      </c>
      <c r="G113" s="166">
        <v>76066.559999999998</v>
      </c>
      <c r="I113" s="160">
        <v>2005</v>
      </c>
      <c r="J113" s="166">
        <v>59014.079999999994</v>
      </c>
      <c r="K113" s="166">
        <v>60621.119999999995</v>
      </c>
      <c r="L113" s="166">
        <v>66781.440000000002</v>
      </c>
      <c r="M113" s="166">
        <v>75798.720000000001</v>
      </c>
      <c r="N113" s="166">
        <v>83655.360000000001</v>
      </c>
    </row>
    <row r="114" spans="2:14" hidden="1" outlineLevel="1">
      <c r="B114" s="160">
        <v>2030</v>
      </c>
      <c r="C114" s="166">
        <v>54282.239999999998</v>
      </c>
      <c r="D114" s="166">
        <v>55710.719999999994</v>
      </c>
      <c r="E114" s="166">
        <v>61603.199999999997</v>
      </c>
      <c r="F114" s="166">
        <v>69727.679999999993</v>
      </c>
      <c r="G114" s="166">
        <v>77048.639999999999</v>
      </c>
      <c r="I114" s="160">
        <v>2030</v>
      </c>
      <c r="J114" s="166">
        <v>59728.319999999992</v>
      </c>
      <c r="K114" s="166">
        <v>61246.079999999994</v>
      </c>
      <c r="L114" s="166">
        <v>67763.51999999999</v>
      </c>
      <c r="M114" s="166">
        <v>76691.51999999999</v>
      </c>
      <c r="N114" s="166">
        <v>84726.720000000001</v>
      </c>
    </row>
    <row r="115" spans="2:14" hidden="1" outlineLevel="1">
      <c r="B115" s="160">
        <v>2055</v>
      </c>
      <c r="C115" s="166">
        <v>54907.199999999997</v>
      </c>
      <c r="D115" s="166">
        <v>56335.679999999993</v>
      </c>
      <c r="E115" s="166">
        <v>62495.999999999993</v>
      </c>
      <c r="F115" s="166">
        <v>70531.199999999997</v>
      </c>
      <c r="G115" s="166">
        <v>78030.720000000001</v>
      </c>
      <c r="I115" s="160">
        <v>2055</v>
      </c>
      <c r="J115" s="166">
        <v>60442.559999999998</v>
      </c>
      <c r="K115" s="166">
        <v>61960.319999999992</v>
      </c>
      <c r="L115" s="166">
        <v>68745.599999999991</v>
      </c>
      <c r="M115" s="166">
        <v>77584.319999999992</v>
      </c>
      <c r="N115" s="166">
        <v>85798.079999999987</v>
      </c>
    </row>
    <row r="116" spans="2:14" hidden="1" outlineLevel="1">
      <c r="B116" s="160">
        <v>2080</v>
      </c>
      <c r="C116" s="166">
        <v>55532.159999999996</v>
      </c>
      <c r="D116" s="166">
        <v>56960.639999999999</v>
      </c>
      <c r="E116" s="166">
        <v>63388.799999999996</v>
      </c>
      <c r="F116" s="166">
        <v>71334.720000000001</v>
      </c>
      <c r="G116" s="166">
        <v>79012.799999999988</v>
      </c>
      <c r="I116" s="160">
        <v>2080</v>
      </c>
      <c r="J116" s="166">
        <v>61067.519999999997</v>
      </c>
      <c r="K116" s="166">
        <v>62674.559999999998</v>
      </c>
      <c r="L116" s="166">
        <v>69727.679999999993</v>
      </c>
      <c r="M116" s="166">
        <v>78477.119999999995</v>
      </c>
      <c r="N116" s="166">
        <v>86958.720000000001</v>
      </c>
    </row>
    <row r="117" spans="2:14" hidden="1" outlineLevel="1">
      <c r="B117" s="160">
        <v>2105</v>
      </c>
      <c r="C117" s="166">
        <v>56157.119999999995</v>
      </c>
      <c r="D117" s="166">
        <v>57585.599999999999</v>
      </c>
      <c r="E117" s="166">
        <v>64281.599999999999</v>
      </c>
      <c r="F117" s="166">
        <v>72138.239999999991</v>
      </c>
      <c r="G117" s="166">
        <v>79994.87999999999</v>
      </c>
      <c r="I117" s="160">
        <v>2105</v>
      </c>
      <c r="J117" s="166">
        <v>61781.759999999995</v>
      </c>
      <c r="K117" s="166">
        <v>63388.799999999996</v>
      </c>
      <c r="L117" s="166">
        <v>70709.759999999995</v>
      </c>
      <c r="M117" s="166">
        <v>79369.919999999998</v>
      </c>
      <c r="N117" s="166">
        <v>88030.079999999987</v>
      </c>
    </row>
    <row r="118" spans="2:14" hidden="1" outlineLevel="1">
      <c r="B118" s="160">
        <v>2130</v>
      </c>
      <c r="C118" s="166">
        <v>56960.639999999999</v>
      </c>
      <c r="D118" s="166">
        <v>58389.119999999995</v>
      </c>
      <c r="E118" s="166">
        <v>65085.119999999995</v>
      </c>
      <c r="F118" s="166">
        <v>72941.759999999995</v>
      </c>
      <c r="G118" s="166">
        <v>81155.51999999999</v>
      </c>
      <c r="I118" s="160">
        <v>2130</v>
      </c>
      <c r="J118" s="166">
        <v>62674.559999999998</v>
      </c>
      <c r="K118" s="166">
        <v>64192.319999999992</v>
      </c>
      <c r="L118" s="166">
        <v>71602.559999999998</v>
      </c>
      <c r="M118" s="166">
        <v>80262.720000000001</v>
      </c>
      <c r="N118" s="166">
        <v>89280</v>
      </c>
    </row>
    <row r="119" spans="2:14" hidden="1" outlineLevel="1">
      <c r="B119" s="160">
        <v>2155</v>
      </c>
      <c r="C119" s="166">
        <v>57585.599999999999</v>
      </c>
      <c r="D119" s="166">
        <v>59103.359999999993</v>
      </c>
      <c r="E119" s="166">
        <v>65888.639999999999</v>
      </c>
      <c r="F119" s="166">
        <v>73745.279999999999</v>
      </c>
      <c r="G119" s="166">
        <v>82048.319999999992</v>
      </c>
      <c r="I119" s="160">
        <v>2155</v>
      </c>
      <c r="J119" s="166">
        <v>63388.799999999996</v>
      </c>
      <c r="K119" s="166">
        <v>64995.839999999997</v>
      </c>
      <c r="L119" s="166">
        <v>72495.360000000001</v>
      </c>
      <c r="M119" s="166">
        <v>81155.51999999999</v>
      </c>
      <c r="N119" s="166">
        <v>90262.079999999987</v>
      </c>
    </row>
    <row r="120" spans="2:14" hidden="1" outlineLevel="1">
      <c r="B120" s="160">
        <v>2180</v>
      </c>
      <c r="C120" s="166">
        <v>58210.559999999998</v>
      </c>
      <c r="D120" s="166">
        <v>59817.599999999999</v>
      </c>
      <c r="E120" s="166">
        <v>66692.159999999989</v>
      </c>
      <c r="F120" s="166">
        <v>74548.799999999988</v>
      </c>
      <c r="G120" s="166">
        <v>82941.119999999995</v>
      </c>
      <c r="I120" s="160">
        <v>2180</v>
      </c>
      <c r="J120" s="166">
        <v>64013.759999999995</v>
      </c>
      <c r="K120" s="166">
        <v>65799.360000000001</v>
      </c>
      <c r="L120" s="166">
        <v>73388.159999999989</v>
      </c>
      <c r="M120" s="166">
        <v>82048.319999999992</v>
      </c>
      <c r="N120" s="166">
        <v>91244.159999999989</v>
      </c>
    </row>
    <row r="121" spans="2:14" hidden="1" outlineLevel="1">
      <c r="B121" s="160">
        <v>2205</v>
      </c>
      <c r="C121" s="166">
        <v>58835.519999999997</v>
      </c>
      <c r="D121" s="166">
        <v>60531.839999999997</v>
      </c>
      <c r="E121" s="166">
        <v>67495.679999999993</v>
      </c>
      <c r="F121" s="166">
        <v>75352.319999999992</v>
      </c>
      <c r="G121" s="166">
        <v>83833.919999999998</v>
      </c>
      <c r="I121" s="160">
        <v>2205</v>
      </c>
      <c r="J121" s="166">
        <v>64727.999999999993</v>
      </c>
      <c r="K121" s="166">
        <v>66602.87999999999</v>
      </c>
      <c r="L121" s="166">
        <v>74280.959999999992</v>
      </c>
      <c r="M121" s="166">
        <v>82851.839999999997</v>
      </c>
      <c r="N121" s="166">
        <v>92226.239999999991</v>
      </c>
    </row>
    <row r="122" spans="2:14" hidden="1" outlineLevel="1">
      <c r="B122" s="160">
        <v>2230</v>
      </c>
      <c r="C122" s="166">
        <v>59460.479999999996</v>
      </c>
      <c r="D122" s="166">
        <v>61246.079999999994</v>
      </c>
      <c r="E122" s="166">
        <v>68299.199999999997</v>
      </c>
      <c r="F122" s="166">
        <v>76155.839999999997</v>
      </c>
      <c r="G122" s="166">
        <v>84726.720000000001</v>
      </c>
      <c r="I122" s="160">
        <v>2230</v>
      </c>
      <c r="J122" s="166">
        <v>65442.239999999998</v>
      </c>
      <c r="K122" s="166">
        <v>67406.399999999994</v>
      </c>
      <c r="L122" s="166">
        <v>75173.759999999995</v>
      </c>
      <c r="M122" s="166">
        <v>83744.639999999999</v>
      </c>
      <c r="N122" s="166">
        <v>93208.319999999992</v>
      </c>
    </row>
    <row r="123" spans="2:14" hidden="1" outlineLevel="1">
      <c r="B123" s="160">
        <v>2255</v>
      </c>
      <c r="C123" s="166">
        <v>60085.439999999995</v>
      </c>
      <c r="D123" s="166">
        <v>61781.759999999995</v>
      </c>
      <c r="E123" s="166">
        <v>68924.159999999989</v>
      </c>
      <c r="F123" s="166">
        <v>76959.360000000001</v>
      </c>
      <c r="G123" s="166">
        <v>85530.239999999991</v>
      </c>
      <c r="I123" s="160">
        <v>2255</v>
      </c>
      <c r="J123" s="166">
        <v>66067.199999999997</v>
      </c>
      <c r="K123" s="166">
        <v>67942.080000000002</v>
      </c>
      <c r="L123" s="166">
        <v>75798.720000000001</v>
      </c>
      <c r="M123" s="166">
        <v>84637.439999999988</v>
      </c>
      <c r="N123" s="166">
        <v>94101.119999999995</v>
      </c>
    </row>
    <row r="124" spans="2:14" hidden="1" outlineLevel="1"/>
    <row r="125" spans="2:14" hidden="1" outlineLevel="1">
      <c r="B125" s="161" t="s">
        <v>413</v>
      </c>
      <c r="C125" s="321"/>
      <c r="D125" s="321"/>
      <c r="E125" s="321"/>
      <c r="F125" s="321"/>
      <c r="G125" s="321"/>
      <c r="H125" s="321"/>
      <c r="I125" s="161" t="s">
        <v>414</v>
      </c>
      <c r="J125" s="321"/>
      <c r="K125" s="321"/>
      <c r="L125" s="321"/>
      <c r="M125" s="321"/>
      <c r="N125" s="321"/>
    </row>
    <row r="126" spans="2:14" hidden="1" outlineLevel="1">
      <c r="B126" s="160" t="s">
        <v>109</v>
      </c>
      <c r="C126" s="160">
        <v>875</v>
      </c>
      <c r="D126" s="160">
        <v>900</v>
      </c>
      <c r="E126" s="160">
        <v>1000</v>
      </c>
      <c r="F126" s="160">
        <v>1125</v>
      </c>
      <c r="G126" s="160">
        <v>1250</v>
      </c>
      <c r="H126" s="321"/>
      <c r="I126" s="160" t="s">
        <v>109</v>
      </c>
      <c r="J126" s="160">
        <v>875</v>
      </c>
      <c r="K126" s="160">
        <v>900</v>
      </c>
      <c r="L126" s="160">
        <v>1000</v>
      </c>
      <c r="M126" s="160">
        <v>1125</v>
      </c>
      <c r="N126" s="160">
        <v>1250</v>
      </c>
    </row>
    <row r="127" spans="2:14" hidden="1" outlineLevel="1">
      <c r="B127" s="160">
        <v>1890</v>
      </c>
      <c r="C127" s="166">
        <v>48211.199999999997</v>
      </c>
      <c r="D127" s="166">
        <v>49639.68</v>
      </c>
      <c r="E127" s="166">
        <v>53478.719999999994</v>
      </c>
      <c r="F127" s="166">
        <v>62228.159999999996</v>
      </c>
      <c r="G127" s="166">
        <v>67584.959999999992</v>
      </c>
      <c r="H127" s="321"/>
      <c r="I127" s="160">
        <v>1890</v>
      </c>
      <c r="J127" s="166">
        <v>52853.759999999995</v>
      </c>
      <c r="K127" s="166">
        <v>54639.359999999993</v>
      </c>
      <c r="L127" s="166">
        <v>58746.239999999998</v>
      </c>
      <c r="M127" s="166">
        <v>68567.039999999994</v>
      </c>
      <c r="N127" s="166">
        <v>74548.799999999988</v>
      </c>
    </row>
    <row r="128" spans="2:14" hidden="1" outlineLevel="1">
      <c r="B128" s="160">
        <v>1915</v>
      </c>
      <c r="C128" s="166">
        <v>49282.559999999998</v>
      </c>
      <c r="D128" s="166">
        <v>50711.039999999994</v>
      </c>
      <c r="E128" s="166">
        <v>54907.199999999997</v>
      </c>
      <c r="F128" s="166">
        <v>63567.359999999993</v>
      </c>
      <c r="G128" s="166">
        <v>69281.279999999999</v>
      </c>
      <c r="H128" s="321"/>
      <c r="I128" s="160">
        <v>1915</v>
      </c>
      <c r="J128" s="166">
        <v>54103.679999999993</v>
      </c>
      <c r="K128" s="166">
        <v>55799.999999999993</v>
      </c>
      <c r="L128" s="166">
        <v>60353.279999999999</v>
      </c>
      <c r="M128" s="166">
        <v>69995.51999999999</v>
      </c>
      <c r="N128" s="166">
        <v>76334.399999999994</v>
      </c>
    </row>
    <row r="129" spans="2:14" hidden="1" outlineLevel="1">
      <c r="B129" s="160">
        <v>1940</v>
      </c>
      <c r="C129" s="166">
        <v>50353.919999999998</v>
      </c>
      <c r="D129" s="166">
        <v>51782.399999999994</v>
      </c>
      <c r="E129" s="166">
        <v>56335.679999999993</v>
      </c>
      <c r="F129" s="166">
        <v>64906.559999999998</v>
      </c>
      <c r="G129" s="166">
        <v>70977.599999999991</v>
      </c>
      <c r="H129" s="321"/>
      <c r="I129" s="160">
        <v>1940</v>
      </c>
      <c r="J129" s="166">
        <v>55353.599999999999</v>
      </c>
      <c r="K129" s="166">
        <v>56960.639999999999</v>
      </c>
      <c r="L129" s="166">
        <v>61960.319999999992</v>
      </c>
      <c r="M129" s="166">
        <v>71424</v>
      </c>
      <c r="N129" s="166">
        <v>78120</v>
      </c>
    </row>
    <row r="130" spans="2:14" hidden="1" outlineLevel="1">
      <c r="B130" s="160">
        <v>1965</v>
      </c>
      <c r="C130" s="166">
        <v>51425.279999999999</v>
      </c>
      <c r="D130" s="166">
        <v>52853.759999999995</v>
      </c>
      <c r="E130" s="166">
        <v>57764.159999999996</v>
      </c>
      <c r="F130" s="166">
        <v>66245.759999999995</v>
      </c>
      <c r="G130" s="166">
        <v>72673.919999999998</v>
      </c>
      <c r="H130" s="321"/>
      <c r="I130" s="160">
        <v>1965</v>
      </c>
      <c r="J130" s="166">
        <v>56603.519999999997</v>
      </c>
      <c r="K130" s="166">
        <v>58121.279999999999</v>
      </c>
      <c r="L130" s="166">
        <v>63567.359999999993</v>
      </c>
      <c r="M130" s="166">
        <v>72852.479999999996</v>
      </c>
      <c r="N130" s="166">
        <v>79905.599999999991</v>
      </c>
    </row>
    <row r="131" spans="2:14" hidden="1" outlineLevel="1">
      <c r="B131" s="160">
        <v>1990</v>
      </c>
      <c r="C131" s="166">
        <v>53657.279999999999</v>
      </c>
      <c r="D131" s="166">
        <v>55085.759999999995</v>
      </c>
      <c r="E131" s="166">
        <v>60710.399999999994</v>
      </c>
      <c r="F131" s="166">
        <v>68924.159999999989</v>
      </c>
      <c r="G131" s="166">
        <v>76066.559999999998</v>
      </c>
      <c r="H131" s="321"/>
      <c r="I131" s="160">
        <v>1990</v>
      </c>
      <c r="J131" s="166">
        <v>59014.079999999994</v>
      </c>
      <c r="K131" s="166">
        <v>60621.119999999995</v>
      </c>
      <c r="L131" s="166">
        <v>66781.440000000002</v>
      </c>
      <c r="M131" s="166">
        <v>75798.720000000001</v>
      </c>
      <c r="N131" s="166">
        <v>83655.360000000001</v>
      </c>
    </row>
    <row r="132" spans="2:14" hidden="1" outlineLevel="1">
      <c r="B132" s="160">
        <v>2015</v>
      </c>
      <c r="C132" s="166">
        <v>54282.239999999998</v>
      </c>
      <c r="D132" s="166">
        <v>55710.719999999994</v>
      </c>
      <c r="E132" s="166">
        <v>61603.199999999997</v>
      </c>
      <c r="F132" s="166">
        <v>69727.679999999993</v>
      </c>
      <c r="G132" s="166">
        <v>77048.639999999999</v>
      </c>
      <c r="H132" s="321"/>
      <c r="I132" s="160">
        <v>2015</v>
      </c>
      <c r="J132" s="166">
        <v>59728.319999999992</v>
      </c>
      <c r="K132" s="166">
        <v>61246.079999999994</v>
      </c>
      <c r="L132" s="166">
        <v>67763.51999999999</v>
      </c>
      <c r="M132" s="166">
        <v>76691.51999999999</v>
      </c>
      <c r="N132" s="166">
        <v>84726.720000000001</v>
      </c>
    </row>
    <row r="133" spans="2:14" hidden="1" outlineLevel="1">
      <c r="B133" s="160">
        <v>2040</v>
      </c>
      <c r="C133" s="166">
        <v>54907.199999999997</v>
      </c>
      <c r="D133" s="166">
        <v>56335.679999999993</v>
      </c>
      <c r="E133" s="166">
        <v>62495.999999999993</v>
      </c>
      <c r="F133" s="166">
        <v>70531.199999999997</v>
      </c>
      <c r="G133" s="166">
        <v>78030.720000000001</v>
      </c>
      <c r="H133" s="321"/>
      <c r="I133" s="160">
        <v>2040</v>
      </c>
      <c r="J133" s="166">
        <v>60442.559999999998</v>
      </c>
      <c r="K133" s="166">
        <v>61960.319999999992</v>
      </c>
      <c r="L133" s="166">
        <v>68745.599999999991</v>
      </c>
      <c r="M133" s="166">
        <v>77584.319999999992</v>
      </c>
      <c r="N133" s="166">
        <v>85798.079999999987</v>
      </c>
    </row>
    <row r="134" spans="2:14" hidden="1" outlineLevel="1">
      <c r="B134" s="160">
        <v>2065</v>
      </c>
      <c r="C134" s="166">
        <v>55532.159999999996</v>
      </c>
      <c r="D134" s="166">
        <v>56960.639999999999</v>
      </c>
      <c r="E134" s="166">
        <v>63388.799999999996</v>
      </c>
      <c r="F134" s="166">
        <v>71334.720000000001</v>
      </c>
      <c r="G134" s="166">
        <v>79012.799999999988</v>
      </c>
      <c r="H134" s="321"/>
      <c r="I134" s="160">
        <v>2065</v>
      </c>
      <c r="J134" s="166">
        <v>61067.519999999997</v>
      </c>
      <c r="K134" s="166">
        <v>62674.559999999998</v>
      </c>
      <c r="L134" s="166">
        <v>69727.679999999993</v>
      </c>
      <c r="M134" s="166">
        <v>78477.119999999995</v>
      </c>
      <c r="N134" s="166">
        <v>86958.720000000001</v>
      </c>
    </row>
    <row r="135" spans="2:14" hidden="1" outlineLevel="1">
      <c r="B135" s="160">
        <v>2090</v>
      </c>
      <c r="C135" s="166">
        <v>56157.119999999995</v>
      </c>
      <c r="D135" s="166">
        <v>57585.599999999999</v>
      </c>
      <c r="E135" s="166">
        <v>64281.599999999999</v>
      </c>
      <c r="F135" s="166">
        <v>72138.239999999991</v>
      </c>
      <c r="G135" s="166">
        <v>79994.87999999999</v>
      </c>
      <c r="H135" s="321"/>
      <c r="I135" s="160">
        <v>2090</v>
      </c>
      <c r="J135" s="166">
        <v>61781.759999999995</v>
      </c>
      <c r="K135" s="166">
        <v>63388.799999999996</v>
      </c>
      <c r="L135" s="166">
        <v>70709.759999999995</v>
      </c>
      <c r="M135" s="166">
        <v>79369.919999999998</v>
      </c>
      <c r="N135" s="166">
        <v>88030.079999999987</v>
      </c>
    </row>
    <row r="136" spans="2:14" hidden="1" outlineLevel="1">
      <c r="B136" s="160">
        <v>2115</v>
      </c>
      <c r="C136" s="166">
        <v>56960.639999999999</v>
      </c>
      <c r="D136" s="166">
        <v>58389.119999999995</v>
      </c>
      <c r="E136" s="166">
        <v>65085.119999999995</v>
      </c>
      <c r="F136" s="166">
        <v>72941.759999999995</v>
      </c>
      <c r="G136" s="166">
        <v>81155.51999999999</v>
      </c>
      <c r="H136" s="321"/>
      <c r="I136" s="160">
        <v>2115</v>
      </c>
      <c r="J136" s="166">
        <v>62674.559999999998</v>
      </c>
      <c r="K136" s="166">
        <v>64192.319999999992</v>
      </c>
      <c r="L136" s="166">
        <v>71602.559999999998</v>
      </c>
      <c r="M136" s="166">
        <v>80262.720000000001</v>
      </c>
      <c r="N136" s="166">
        <v>89280</v>
      </c>
    </row>
    <row r="137" spans="2:14" hidden="1" outlineLevel="1">
      <c r="B137" s="160">
        <v>2140</v>
      </c>
      <c r="C137" s="166">
        <v>57585.599999999999</v>
      </c>
      <c r="D137" s="166">
        <v>59103.359999999993</v>
      </c>
      <c r="E137" s="166">
        <v>65888.639999999999</v>
      </c>
      <c r="F137" s="166">
        <v>73745.279999999999</v>
      </c>
      <c r="G137" s="166">
        <v>82048.319999999992</v>
      </c>
      <c r="H137" s="321"/>
      <c r="I137" s="160">
        <v>2140</v>
      </c>
      <c r="J137" s="166">
        <v>63388.799999999996</v>
      </c>
      <c r="K137" s="166">
        <v>64995.839999999997</v>
      </c>
      <c r="L137" s="166">
        <v>72495.360000000001</v>
      </c>
      <c r="M137" s="166">
        <v>81155.51999999999</v>
      </c>
      <c r="N137" s="166">
        <v>90262.079999999987</v>
      </c>
    </row>
    <row r="138" spans="2:14" hidden="1" outlineLevel="1">
      <c r="B138" s="160">
        <v>2165</v>
      </c>
      <c r="C138" s="166">
        <v>58210.559999999998</v>
      </c>
      <c r="D138" s="166">
        <v>59817.599999999999</v>
      </c>
      <c r="E138" s="166">
        <v>66692.159999999989</v>
      </c>
      <c r="F138" s="166">
        <v>74548.799999999988</v>
      </c>
      <c r="G138" s="166">
        <v>82941.119999999995</v>
      </c>
      <c r="H138" s="321"/>
      <c r="I138" s="160">
        <v>2165</v>
      </c>
      <c r="J138" s="166">
        <v>64013.759999999995</v>
      </c>
      <c r="K138" s="166">
        <v>65799.360000000001</v>
      </c>
      <c r="L138" s="166">
        <v>73388.159999999989</v>
      </c>
      <c r="M138" s="166">
        <v>82048.319999999992</v>
      </c>
      <c r="N138" s="166">
        <v>91244.159999999989</v>
      </c>
    </row>
    <row r="139" spans="2:14" hidden="1" outlineLevel="1">
      <c r="B139" s="160">
        <v>2190</v>
      </c>
      <c r="C139" s="166">
        <v>58835.519999999997</v>
      </c>
      <c r="D139" s="166">
        <v>60531.839999999997</v>
      </c>
      <c r="E139" s="166">
        <v>67495.679999999993</v>
      </c>
      <c r="F139" s="166">
        <v>75352.319999999992</v>
      </c>
      <c r="G139" s="166">
        <v>83833.919999999998</v>
      </c>
      <c r="H139" s="321"/>
      <c r="I139" s="160">
        <v>2190</v>
      </c>
      <c r="J139" s="166">
        <v>64727.999999999993</v>
      </c>
      <c r="K139" s="166">
        <v>66602.87999999999</v>
      </c>
      <c r="L139" s="166">
        <v>74280.959999999992</v>
      </c>
      <c r="M139" s="166">
        <v>82851.839999999997</v>
      </c>
      <c r="N139" s="166">
        <v>92226.239999999991</v>
      </c>
    </row>
    <row r="140" spans="2:14" hidden="1" outlineLevel="1">
      <c r="B140" s="160">
        <v>2215</v>
      </c>
      <c r="C140" s="166">
        <v>59460.479999999996</v>
      </c>
      <c r="D140" s="166">
        <v>61246.079999999994</v>
      </c>
      <c r="E140" s="166">
        <v>68299.199999999997</v>
      </c>
      <c r="F140" s="166">
        <v>76155.839999999997</v>
      </c>
      <c r="G140" s="166">
        <v>84726.720000000001</v>
      </c>
      <c r="H140" s="321"/>
      <c r="I140" s="160">
        <v>2215</v>
      </c>
      <c r="J140" s="166">
        <v>65442.239999999998</v>
      </c>
      <c r="K140" s="166">
        <v>67406.399999999994</v>
      </c>
      <c r="L140" s="166">
        <v>75173.759999999995</v>
      </c>
      <c r="M140" s="166">
        <v>83744.639999999999</v>
      </c>
      <c r="N140" s="166">
        <v>93208.319999999992</v>
      </c>
    </row>
    <row r="141" spans="2:14" collapsed="1"/>
  </sheetData>
  <mergeCells count="17">
    <mergeCell ref="A1:D1"/>
    <mergeCell ref="A2:O2"/>
    <mergeCell ref="A3:N3"/>
    <mergeCell ref="A4:O4"/>
    <mergeCell ref="A12:O12"/>
    <mergeCell ref="A13:O13"/>
    <mergeCell ref="A25:N25"/>
    <mergeCell ref="A14:G14"/>
    <mergeCell ref="I14:N15"/>
    <mergeCell ref="A15:G15"/>
    <mergeCell ref="A24:O24"/>
    <mergeCell ref="A82:G82"/>
    <mergeCell ref="I82:N83"/>
    <mergeCell ref="A83:G83"/>
    <mergeCell ref="A43:N43"/>
    <mergeCell ref="A61:N61"/>
    <mergeCell ref="A78:N78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60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T105"/>
  <sheetViews>
    <sheetView view="pageBreakPreview" zoomScaleNormal="100" zoomScaleSheetLayoutView="100" workbookViewId="0">
      <pane ySplit="1" topLeftCell="A2" activePane="bottomLeft" state="frozen"/>
      <selection pane="bottomLeft" activeCell="Q10" sqref="Q10"/>
    </sheetView>
  </sheetViews>
  <sheetFormatPr defaultRowHeight="15" outlineLevelRow="1"/>
  <cols>
    <col min="1" max="1" width="10.42578125" style="315" customWidth="1"/>
    <col min="2" max="6" width="9.140625" style="315"/>
    <col min="7" max="7" width="12" style="315" customWidth="1"/>
    <col min="8" max="13" width="9.140625" style="315"/>
    <col min="14" max="14" width="11" style="315" customWidth="1"/>
    <col min="15" max="15" width="2.7109375" style="315" customWidth="1"/>
    <col min="16" max="16384" width="9.140625" style="315"/>
  </cols>
  <sheetData>
    <row r="1" spans="1:20" ht="18.75">
      <c r="A1" s="735" t="s">
        <v>64</v>
      </c>
      <c r="B1" s="735"/>
      <c r="C1" s="735"/>
      <c r="D1" s="735"/>
      <c r="E1" s="159"/>
      <c r="F1" s="123" t="s">
        <v>729</v>
      </c>
      <c r="I1" s="159"/>
      <c r="J1" s="159"/>
      <c r="K1" s="159"/>
      <c r="L1" s="159"/>
      <c r="N1" s="159"/>
      <c r="P1" s="159"/>
      <c r="Q1" s="159"/>
      <c r="R1" s="159"/>
      <c r="S1" s="159"/>
      <c r="T1" s="159"/>
    </row>
    <row r="2" spans="1:20">
      <c r="A2" s="536" t="s">
        <v>415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159"/>
      <c r="Q2" s="159"/>
      <c r="R2" s="159"/>
      <c r="S2" s="159"/>
      <c r="T2" s="159"/>
    </row>
    <row r="3" spans="1:20" ht="24.75" customHeight="1">
      <c r="A3" s="567" t="s">
        <v>732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159"/>
    </row>
    <row r="4" spans="1:20" ht="27" customHeight="1">
      <c r="A4" s="573" t="s">
        <v>408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</row>
    <row r="5" spans="1:20">
      <c r="A5" s="40" t="s">
        <v>724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</row>
    <row r="6" spans="1:20" ht="12.75" customHeight="1">
      <c r="A6" s="128" t="s">
        <v>409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1:20">
      <c r="A7" s="40" t="s">
        <v>531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20">
      <c r="A8" s="127" t="s">
        <v>506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77" t="s">
        <v>620</v>
      </c>
      <c r="M8" s="159"/>
      <c r="N8" s="159"/>
      <c r="O8" s="159"/>
    </row>
    <row r="9" spans="1:20" ht="13.5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20" ht="14.25" customHeight="1" thickBot="1">
      <c r="A10" s="813" t="s">
        <v>488</v>
      </c>
      <c r="B10" s="810"/>
      <c r="C10" s="810"/>
      <c r="D10" s="810"/>
      <c r="E10" s="810"/>
      <c r="F10" s="811">
        <f>Содержание!H9</f>
        <v>0</v>
      </c>
      <c r="G10" s="159"/>
      <c r="H10" s="813" t="s">
        <v>493</v>
      </c>
      <c r="I10" s="814"/>
      <c r="J10" s="810"/>
      <c r="K10" s="811">
        <v>0</v>
      </c>
      <c r="L10" s="159"/>
      <c r="N10" s="159"/>
      <c r="O10" s="159"/>
    </row>
    <row r="11" spans="1:20" ht="15" customHeight="1" thickBot="1">
      <c r="A11" s="171" t="s">
        <v>515</v>
      </c>
      <c r="B11" s="29"/>
      <c r="C11" s="159"/>
      <c r="D11" s="159"/>
      <c r="E11" s="159"/>
      <c r="F11" s="148">
        <f>Содержание!Q10</f>
        <v>0</v>
      </c>
      <c r="G11" s="159"/>
      <c r="H11" s="159"/>
      <c r="I11" s="159"/>
      <c r="J11" s="159"/>
      <c r="K11" s="159"/>
      <c r="L11" s="159"/>
      <c r="M11" s="159"/>
      <c r="N11" s="159"/>
      <c r="O11" s="159"/>
    </row>
    <row r="12" spans="1:20">
      <c r="A12" s="536" t="s">
        <v>731</v>
      </c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</row>
    <row r="13" spans="1:20" ht="2.25" customHeight="1">
      <c r="A13" s="734"/>
      <c r="B13" s="734"/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</row>
    <row r="14" spans="1:20" ht="28.5" customHeight="1">
      <c r="A14" s="728" t="s">
        <v>507</v>
      </c>
      <c r="B14" s="728"/>
      <c r="C14" s="728"/>
      <c r="D14" s="728"/>
      <c r="E14" s="728"/>
      <c r="F14" s="728"/>
      <c r="G14" s="728"/>
      <c r="H14" s="159"/>
      <c r="I14" s="729" t="s">
        <v>793</v>
      </c>
      <c r="J14" s="679"/>
      <c r="K14" s="679"/>
      <c r="L14" s="679"/>
      <c r="M14" s="679"/>
      <c r="N14" s="679"/>
      <c r="O14" s="159"/>
    </row>
    <row r="15" spans="1:20" ht="39" customHeight="1" thickBot="1">
      <c r="A15" s="728" t="s">
        <v>412</v>
      </c>
      <c r="B15" s="728"/>
      <c r="C15" s="728"/>
      <c r="D15" s="728"/>
      <c r="E15" s="728"/>
      <c r="F15" s="728"/>
      <c r="G15" s="728"/>
      <c r="H15" s="159"/>
      <c r="I15" s="733"/>
      <c r="J15" s="733"/>
      <c r="K15" s="733"/>
      <c r="L15" s="733"/>
      <c r="M15" s="733"/>
      <c r="N15" s="733"/>
      <c r="O15" s="159"/>
    </row>
    <row r="16" spans="1:20">
      <c r="A16" s="159"/>
      <c r="B16" s="160" t="s">
        <v>109</v>
      </c>
      <c r="C16" s="160">
        <v>875</v>
      </c>
      <c r="D16" s="160">
        <v>900</v>
      </c>
      <c r="E16" s="160">
        <v>1000</v>
      </c>
      <c r="F16" s="160">
        <v>1125</v>
      </c>
      <c r="G16" s="160">
        <v>1250</v>
      </c>
      <c r="H16" s="159"/>
      <c r="I16" s="160" t="s">
        <v>109</v>
      </c>
      <c r="J16" s="160">
        <v>875</v>
      </c>
      <c r="K16" s="160">
        <v>900</v>
      </c>
      <c r="L16" s="160">
        <v>1000</v>
      </c>
      <c r="M16" s="160">
        <v>1125</v>
      </c>
      <c r="N16" s="160">
        <v>1250</v>
      </c>
      <c r="O16" s="159"/>
    </row>
    <row r="17" spans="1:15">
      <c r="A17" s="159"/>
      <c r="B17" s="160">
        <v>1895</v>
      </c>
      <c r="C17" s="166">
        <f>ROUND(C67*Содержание!$H$8*(1+$F$10)*(1-$F$11)*(1-$K$10),0)</f>
        <v>66174</v>
      </c>
      <c r="D17" s="166">
        <f>ROUND(D67*Содержание!$H$8*(1+$F$10)*(1-$F$11)*(1-$K$10),0)</f>
        <v>68087</v>
      </c>
      <c r="E17" s="166">
        <f>ROUND(E67*Содержание!$H$8*(1+$F$10)*(1-$F$11)*(1-$K$10),0)</f>
        <v>76084</v>
      </c>
      <c r="F17" s="166">
        <f>ROUND(F67*Содержание!$H$8*(1+$F$10)*(1-$F$11)*(1-$K$10),0)</f>
        <v>84951</v>
      </c>
      <c r="G17" s="166">
        <f>ROUND(G67*Содержание!$H$8*(1+$F$10)*(1-$F$11)*(1-$K$10),0)</f>
        <v>94908</v>
      </c>
      <c r="H17" s="159"/>
      <c r="I17" s="160">
        <v>1895</v>
      </c>
      <c r="J17" s="166">
        <f>ROUND(J67*Содержание!$H$8*(1+$F$10)*(1-$F$11)*(1-$K$10),0)</f>
        <v>72791</v>
      </c>
      <c r="K17" s="166">
        <f>ROUND(K67*Содержание!$H$8*(1+$F$10)*(1-$F$11)*(1-$K$10),0)</f>
        <v>74896</v>
      </c>
      <c r="L17" s="166">
        <f>ROUND(L67*Содержание!$H$8*(1+$F$10)*(1-$F$11)*(1-$K$10),0)</f>
        <v>83692</v>
      </c>
      <c r="M17" s="166">
        <f>ROUND(M67*Содержание!$H$8*(1+$F$10)*(1-$F$11)*(1-$K$10),0)</f>
        <v>93446</v>
      </c>
      <c r="N17" s="166">
        <f>ROUND(N67*Содержание!$H$8*(1+$F$10)*(1-$F$11)*(1-$K$10),0)</f>
        <v>104399</v>
      </c>
      <c r="O17" s="159"/>
    </row>
    <row r="18" spans="1:15">
      <c r="A18" s="159"/>
      <c r="B18" s="160">
        <v>2000</v>
      </c>
      <c r="C18" s="166">
        <f>ROUND(C68*Содержание!$H$8*(1+$F$10)*(1-$F$11)*(1-$K$10),0)</f>
        <v>70007</v>
      </c>
      <c r="D18" s="166">
        <f>ROUND(D68*Содержание!$H$8*(1+$F$10)*(1-$F$11)*(1-$K$10),0)</f>
        <v>71983</v>
      </c>
      <c r="E18" s="166">
        <f>ROUND(E68*Содержание!$H$8*(1+$F$10)*(1-$F$11)*(1-$K$10),0)</f>
        <v>79371</v>
      </c>
      <c r="F18" s="166">
        <f>ROUND(F68*Содержание!$H$8*(1+$F$10)*(1-$F$11)*(1-$K$10),0)</f>
        <v>89984</v>
      </c>
      <c r="G18" s="166">
        <f>ROUND(G68*Содержание!$H$8*(1+$F$10)*(1-$F$11)*(1-$K$10),0)</f>
        <v>99318</v>
      </c>
      <c r="H18" s="159"/>
      <c r="I18" s="160">
        <v>2000</v>
      </c>
      <c r="J18" s="166">
        <f>ROUND(J68*Содержание!$H$8*(1+$F$10)*(1-$F$11)*(1-$K$10),0)</f>
        <v>77007</v>
      </c>
      <c r="K18" s="166">
        <f>ROUND(K68*Содержание!$H$8*(1+$F$10)*(1-$F$11)*(1-$K$10),0)</f>
        <v>79182</v>
      </c>
      <c r="L18" s="166">
        <f>ROUND(L68*Содержание!$H$8*(1+$F$10)*(1-$F$11)*(1-$K$10),0)</f>
        <v>87308</v>
      </c>
      <c r="M18" s="166">
        <f>ROUND(M68*Содержание!$H$8*(1+$F$10)*(1-$F$11)*(1-$K$10),0)</f>
        <v>98983</v>
      </c>
      <c r="N18" s="166">
        <f>ROUND(N68*Содержание!$H$8*(1+$F$10)*(1-$F$11)*(1-$K$10),0)</f>
        <v>109250</v>
      </c>
      <c r="O18" s="159"/>
    </row>
    <row r="19" spans="1:15">
      <c r="A19" s="159"/>
      <c r="B19" s="160">
        <v>2125</v>
      </c>
      <c r="C19" s="166">
        <f>ROUND(C69*Содержание!$H$8*(1+$F$10)*(1-$F$11)*(1-$K$10),0)</f>
        <v>74433</v>
      </c>
      <c r="D19" s="166">
        <f>ROUND(D69*Содержание!$H$8*(1+$F$10)*(1-$F$11)*(1-$K$10),0)</f>
        <v>76311</v>
      </c>
      <c r="E19" s="166">
        <f>ROUND(E69*Содержание!$H$8*(1+$F$10)*(1-$F$11)*(1-$K$10),0)</f>
        <v>84951</v>
      </c>
      <c r="F19" s="166">
        <f>ROUND(F69*Содержание!$H$8*(1+$F$10)*(1-$F$11)*(1-$K$10),0)</f>
        <v>95279</v>
      </c>
      <c r="G19" s="166">
        <f>ROUND(G69*Содержание!$H$8*(1+$F$10)*(1-$F$11)*(1-$K$10),0)</f>
        <v>106022</v>
      </c>
      <c r="H19" s="159"/>
      <c r="I19" s="160">
        <v>2125</v>
      </c>
      <c r="J19" s="166">
        <f>ROUND(J69*Содержание!$H$8*(1+$F$10)*(1-$F$11)*(1-$K$10),0)</f>
        <v>81876</v>
      </c>
      <c r="K19" s="166">
        <f>ROUND(K69*Содержание!$H$8*(1+$F$10)*(1-$F$11)*(1-$K$10),0)</f>
        <v>83942</v>
      </c>
      <c r="L19" s="166">
        <f>ROUND(L69*Содержание!$H$8*(1+$F$10)*(1-$F$11)*(1-$K$10),0)</f>
        <v>93446</v>
      </c>
      <c r="M19" s="166">
        <f>ROUND(M69*Содержание!$H$8*(1+$F$10)*(1-$F$11)*(1-$K$10),0)</f>
        <v>104807</v>
      </c>
      <c r="N19" s="166">
        <f>ROUND(N69*Содержание!$H$8*(1+$F$10)*(1-$F$11)*(1-$K$10),0)</f>
        <v>116624</v>
      </c>
      <c r="O19" s="159"/>
    </row>
    <row r="20" spans="1:15">
      <c r="A20" s="159"/>
      <c r="B20" s="160">
        <v>2250</v>
      </c>
      <c r="C20" s="166">
        <f>ROUND(C70*Содержание!$H$8*(1+$F$10)*(1-$F$11)*(1-$K$10),0)</f>
        <v>78473</v>
      </c>
      <c r="D20" s="166">
        <f>ROUND(D70*Содержание!$H$8*(1+$F$10)*(1-$F$11)*(1-$K$10),0)</f>
        <v>80709</v>
      </c>
      <c r="E20" s="166">
        <f>ROUND(E70*Содержание!$H$8*(1+$F$10)*(1-$F$11)*(1-$K$10),0)</f>
        <v>89984</v>
      </c>
      <c r="F20" s="166">
        <f>ROUND(F70*Содержание!$H$8*(1+$F$10)*(1-$F$11)*(1-$K$10),0)</f>
        <v>100522</v>
      </c>
      <c r="G20" s="166">
        <f>ROUND(G70*Содержание!$H$8*(1+$F$10)*(1-$F$11)*(1-$K$10),0)</f>
        <v>111605</v>
      </c>
      <c r="H20" s="159"/>
      <c r="I20" s="160">
        <v>2250</v>
      </c>
      <c r="J20" s="166">
        <f>ROUND(J70*Содержание!$H$8*(1+$F$10)*(1-$F$11)*(1-$K$10),0)</f>
        <v>86321</v>
      </c>
      <c r="K20" s="166">
        <f>ROUND(K70*Содержание!$H$8*(1+$F$10)*(1-$F$11)*(1-$K$10),0)</f>
        <v>88780</v>
      </c>
      <c r="L20" s="166">
        <f>ROUND(L70*Содержание!$H$8*(1+$F$10)*(1-$F$11)*(1-$K$10),0)</f>
        <v>98983</v>
      </c>
      <c r="M20" s="166">
        <f>ROUND(M70*Содержание!$H$8*(1+$F$10)*(1-$F$11)*(1-$K$10),0)</f>
        <v>110574</v>
      </c>
      <c r="N20" s="166">
        <f>ROUND(N70*Содержание!$H$8*(1+$F$10)*(1-$F$11)*(1-$K$10),0)</f>
        <v>122765</v>
      </c>
      <c r="O20" s="159"/>
    </row>
    <row r="21" spans="1:15" ht="3.75" customHeight="1">
      <c r="B21" s="47"/>
      <c r="C21" s="48"/>
      <c r="D21" s="48"/>
      <c r="F21" s="130"/>
      <c r="G21" s="48"/>
      <c r="H21" s="159"/>
      <c r="I21" s="47"/>
      <c r="J21" s="48"/>
      <c r="K21" s="48"/>
      <c r="M21" s="48"/>
      <c r="N21" s="48"/>
      <c r="O21" s="159"/>
    </row>
    <row r="22" spans="1:15" ht="13.5" customHeight="1">
      <c r="A22" s="129" t="s">
        <v>508</v>
      </c>
      <c r="B22" s="47"/>
      <c r="C22" s="48"/>
      <c r="D22" s="48"/>
      <c r="E22" s="48"/>
      <c r="F22" s="48"/>
      <c r="G22" s="48"/>
      <c r="H22" s="159"/>
      <c r="I22" s="47"/>
      <c r="J22" s="48"/>
      <c r="K22" s="48"/>
      <c r="L22" s="48"/>
      <c r="M22" s="48"/>
      <c r="N22" s="48"/>
      <c r="O22" s="159"/>
    </row>
    <row r="23" spans="1:15" ht="11.25" customHeight="1">
      <c r="A23" s="129" t="s">
        <v>509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</row>
    <row r="24" spans="1:15">
      <c r="A24" s="536" t="s">
        <v>730</v>
      </c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</row>
    <row r="25" spans="1:15">
      <c r="A25" s="727" t="s">
        <v>799</v>
      </c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</row>
    <row r="26" spans="1:15">
      <c r="A26" s="313"/>
      <c r="B26" s="161" t="s">
        <v>413</v>
      </c>
      <c r="C26" s="313"/>
      <c r="D26" s="313"/>
      <c r="E26" s="313"/>
      <c r="F26" s="313"/>
      <c r="G26" s="313"/>
      <c r="H26" s="313"/>
      <c r="I26" s="161" t="s">
        <v>414</v>
      </c>
      <c r="J26" s="313"/>
      <c r="K26" s="313"/>
      <c r="L26" s="313"/>
      <c r="M26" s="313"/>
      <c r="N26" s="313"/>
      <c r="O26" s="313"/>
    </row>
    <row r="27" spans="1:15">
      <c r="A27" s="159"/>
      <c r="B27" s="160" t="s">
        <v>109</v>
      </c>
      <c r="C27" s="160">
        <v>875</v>
      </c>
      <c r="D27" s="160">
        <v>900</v>
      </c>
      <c r="E27" s="160">
        <v>1000</v>
      </c>
      <c r="F27" s="160">
        <v>1125</v>
      </c>
      <c r="G27" s="160">
        <v>1250</v>
      </c>
      <c r="H27" s="159"/>
      <c r="I27" s="160" t="s">
        <v>109</v>
      </c>
      <c r="J27" s="160">
        <v>875</v>
      </c>
      <c r="K27" s="160">
        <v>900</v>
      </c>
      <c r="L27" s="160">
        <v>1000</v>
      </c>
      <c r="M27" s="160">
        <v>1125</v>
      </c>
      <c r="N27" s="160">
        <v>1250</v>
      </c>
      <c r="O27" s="159"/>
    </row>
    <row r="28" spans="1:15">
      <c r="A28" s="159"/>
      <c r="B28" s="160">
        <v>1975</v>
      </c>
      <c r="C28" s="166">
        <f>ROUND(C74*Содержание!$H$8*(1+$F$10)*(1-$F$11)*(1-$K$10),0)</f>
        <v>72624</v>
      </c>
      <c r="D28" s="166">
        <f>ROUND(D74*Содержание!$H$8*(1+$F$10)*(1-$F$11)*(1-$K$10),0)</f>
        <v>74664</v>
      </c>
      <c r="E28" s="166">
        <f>ROUND(E74*Содержание!$H$8*(1+$F$10)*(1-$F$11)*(1-$K$10),0)</f>
        <v>82253</v>
      </c>
      <c r="F28" s="166">
        <f>ROUND(F74*Содержание!$H$8*(1+$F$10)*(1-$F$11)*(1-$K$10),0)</f>
        <v>93350</v>
      </c>
      <c r="G28" s="166">
        <f>ROUND(G74*Содержание!$H$8*(1+$F$10)*(1-$F$11)*(1-$K$10),0)</f>
        <v>102898</v>
      </c>
      <c r="H28" s="159"/>
      <c r="I28" s="160">
        <v>1975</v>
      </c>
      <c r="J28" s="166">
        <f>ROUND(J74*Содержание!$H$8*(1+$F$10)*(1-$F$11)*(1-$K$10),0)</f>
        <v>79886</v>
      </c>
      <c r="K28" s="166">
        <f>ROUND(K74*Содержание!$H$8*(1+$F$10)*(1-$F$11)*(1-$K$10),0)</f>
        <v>82171</v>
      </c>
      <c r="L28" s="166">
        <f>ROUND(L74*Содержание!$H$8*(1+$F$10)*(1-$F$11)*(1-$K$10),0)</f>
        <v>90494</v>
      </c>
      <c r="M28" s="166">
        <f>ROUND(M74*Содержание!$H$8*(1+$F$10)*(1-$F$11)*(1-$K$10),0)</f>
        <v>102653</v>
      </c>
      <c r="N28" s="166">
        <f>ROUND(N74*Содержание!$H$8*(1+$F$10)*(1-$F$11)*(1-$K$10),0)</f>
        <v>113179</v>
      </c>
      <c r="O28" s="159"/>
    </row>
    <row r="29" spans="1:15">
      <c r="A29" s="159"/>
      <c r="B29" s="160">
        <v>2000</v>
      </c>
      <c r="C29" s="166">
        <f>ROUND(C75*Содержание!$H$8*(1+$F$10)*(1-$F$11)*(1-$K$10),0)</f>
        <v>73522</v>
      </c>
      <c r="D29" s="166">
        <f>ROUND(D75*Содержание!$H$8*(1+$F$10)*(1-$F$11)*(1-$K$10),0)</f>
        <v>75562</v>
      </c>
      <c r="E29" s="166">
        <f>ROUND(E75*Содержание!$H$8*(1+$F$10)*(1-$F$11)*(1-$K$10),0)</f>
        <v>83395</v>
      </c>
      <c r="F29" s="166">
        <f>ROUND(F75*Содержание!$H$8*(1+$F$10)*(1-$F$11)*(1-$K$10),0)</f>
        <v>94493</v>
      </c>
      <c r="G29" s="166">
        <f>ROUND(G75*Содержание!$H$8*(1+$F$10)*(1-$F$11)*(1-$K$10),0)</f>
        <v>104285</v>
      </c>
      <c r="H29" s="159"/>
      <c r="I29" s="160">
        <v>2000</v>
      </c>
      <c r="J29" s="166">
        <f>ROUND(J75*Содержание!$H$8*(1+$F$10)*(1-$F$11)*(1-$K$10),0)</f>
        <v>80866</v>
      </c>
      <c r="K29" s="166">
        <f>ROUND(K75*Содержание!$H$8*(1+$F$10)*(1-$F$11)*(1-$K$10),0)</f>
        <v>83150</v>
      </c>
      <c r="L29" s="166">
        <f>ROUND(L75*Содержание!$H$8*(1+$F$10)*(1-$F$11)*(1-$K$10),0)</f>
        <v>91718</v>
      </c>
      <c r="M29" s="166">
        <f>ROUND(M75*Содержание!$H$8*(1+$F$10)*(1-$F$11)*(1-$K$10),0)</f>
        <v>103958</v>
      </c>
      <c r="N29" s="166">
        <f>ROUND(N75*Содержание!$H$8*(1+$F$10)*(1-$F$11)*(1-$K$10),0)</f>
        <v>114730</v>
      </c>
      <c r="O29" s="159"/>
    </row>
    <row r="30" spans="1:15">
      <c r="A30" s="159"/>
      <c r="B30" s="160">
        <v>2025</v>
      </c>
      <c r="C30" s="166">
        <f>ROUND(C76*Содержание!$H$8*(1+$F$10)*(1-$F$11)*(1-$K$10),0)</f>
        <v>74419</v>
      </c>
      <c r="D30" s="166">
        <f>ROUND(D76*Содержание!$H$8*(1+$F$10)*(1-$F$11)*(1-$K$10),0)</f>
        <v>76459</v>
      </c>
      <c r="E30" s="166">
        <f>ROUND(E76*Содержание!$H$8*(1+$F$10)*(1-$F$11)*(1-$K$10),0)</f>
        <v>84538</v>
      </c>
      <c r="F30" s="166">
        <f>ROUND(F76*Содержание!$H$8*(1+$F$10)*(1-$F$11)*(1-$K$10),0)</f>
        <v>95635</v>
      </c>
      <c r="G30" s="166">
        <f>ROUND(G76*Содержание!$H$8*(1+$F$10)*(1-$F$11)*(1-$K$10),0)</f>
        <v>105672</v>
      </c>
      <c r="H30" s="159"/>
      <c r="I30" s="160">
        <v>2025</v>
      </c>
      <c r="J30" s="166">
        <f>ROUND(J76*Содержание!$H$8*(1+$F$10)*(1-$F$11)*(1-$K$10),0)</f>
        <v>81845</v>
      </c>
      <c r="K30" s="166">
        <f>ROUND(K76*Содержание!$H$8*(1+$F$10)*(1-$F$11)*(1-$K$10),0)</f>
        <v>84130</v>
      </c>
      <c r="L30" s="166">
        <f>ROUND(L76*Содержание!$H$8*(1+$F$10)*(1-$F$11)*(1-$K$10),0)</f>
        <v>93024</v>
      </c>
      <c r="M30" s="166">
        <f>ROUND(M76*Содержание!$H$8*(1+$F$10)*(1-$F$11)*(1-$K$10),0)</f>
        <v>105182</v>
      </c>
      <c r="N30" s="166">
        <f>ROUND(N76*Содержание!$H$8*(1+$F$10)*(1-$F$11)*(1-$K$10),0)</f>
        <v>116280</v>
      </c>
      <c r="O30" s="159"/>
    </row>
    <row r="31" spans="1:15">
      <c r="A31" s="159"/>
      <c r="B31" s="160">
        <v>2050</v>
      </c>
      <c r="C31" s="166">
        <f>ROUND(C77*Содержание!$H$8*(1+$F$10)*(1-$F$11)*(1-$K$10),0)</f>
        <v>75317</v>
      </c>
      <c r="D31" s="166">
        <f>ROUND(D77*Содержание!$H$8*(1+$F$10)*(1-$F$11)*(1-$K$10),0)</f>
        <v>77357</v>
      </c>
      <c r="E31" s="166">
        <f>ROUND(E77*Содержание!$H$8*(1+$F$10)*(1-$F$11)*(1-$K$10),0)</f>
        <v>85680</v>
      </c>
      <c r="F31" s="166">
        <f>ROUND(F77*Содержание!$H$8*(1+$F$10)*(1-$F$11)*(1-$K$10),0)</f>
        <v>96778</v>
      </c>
      <c r="G31" s="166">
        <f>ROUND(G77*Содержание!$H$8*(1+$F$10)*(1-$F$11)*(1-$K$10),0)</f>
        <v>107059</v>
      </c>
      <c r="H31" s="159"/>
      <c r="I31" s="160">
        <v>2050</v>
      </c>
      <c r="J31" s="166">
        <f>ROUND(J77*Содержание!$H$8*(1+$F$10)*(1-$F$11)*(1-$K$10),0)</f>
        <v>82824</v>
      </c>
      <c r="K31" s="166">
        <f>ROUND(K77*Содержание!$H$8*(1+$F$10)*(1-$F$11)*(1-$K$10),0)</f>
        <v>85109</v>
      </c>
      <c r="L31" s="166">
        <f>ROUND(L77*Содержание!$H$8*(1+$F$10)*(1-$F$11)*(1-$K$10),0)</f>
        <v>94248</v>
      </c>
      <c r="M31" s="166">
        <f>ROUND(M77*Содержание!$H$8*(1+$F$10)*(1-$F$11)*(1-$K$10),0)</f>
        <v>106488</v>
      </c>
      <c r="N31" s="166">
        <f>ROUND(N77*Содержание!$H$8*(1+$F$10)*(1-$F$11)*(1-$K$10),0)</f>
        <v>117749</v>
      </c>
      <c r="O31" s="159"/>
    </row>
    <row r="32" spans="1:15">
      <c r="A32" s="159"/>
      <c r="B32" s="160">
        <v>2075</v>
      </c>
      <c r="C32" s="166">
        <f>ROUND(C78*Содержание!$H$8*(1+$F$10)*(1-$F$11)*(1-$K$10),0)</f>
        <v>76214</v>
      </c>
      <c r="D32" s="166">
        <f>ROUND(D78*Содержание!$H$8*(1+$F$10)*(1-$F$11)*(1-$K$10),0)</f>
        <v>78254</v>
      </c>
      <c r="E32" s="166">
        <f>ROUND(E78*Содержание!$H$8*(1+$F$10)*(1-$F$11)*(1-$K$10),0)</f>
        <v>86822</v>
      </c>
      <c r="F32" s="166">
        <f>ROUND(F78*Содержание!$H$8*(1+$F$10)*(1-$F$11)*(1-$K$10),0)</f>
        <v>97920</v>
      </c>
      <c r="G32" s="166">
        <f>ROUND(G78*Содержание!$H$8*(1+$F$10)*(1-$F$11)*(1-$K$10),0)</f>
        <v>108446</v>
      </c>
      <c r="H32" s="159"/>
      <c r="I32" s="160">
        <v>2075</v>
      </c>
      <c r="J32" s="166">
        <f>ROUND(J78*Содержание!$H$8*(1+$F$10)*(1-$F$11)*(1-$K$10),0)</f>
        <v>83803</v>
      </c>
      <c r="K32" s="166">
        <f>ROUND(K78*Содержание!$H$8*(1+$F$10)*(1-$F$11)*(1-$K$10),0)</f>
        <v>86088</v>
      </c>
      <c r="L32" s="166">
        <f>ROUND(L78*Содержание!$H$8*(1+$F$10)*(1-$F$11)*(1-$K$10),0)</f>
        <v>95472</v>
      </c>
      <c r="M32" s="166">
        <f>ROUND(M78*Содержание!$H$8*(1+$F$10)*(1-$F$11)*(1-$K$10),0)</f>
        <v>107712</v>
      </c>
      <c r="N32" s="166">
        <f>ROUND(N78*Содержание!$H$8*(1+$F$10)*(1-$F$11)*(1-$K$10),0)</f>
        <v>119299</v>
      </c>
      <c r="O32" s="159"/>
    </row>
    <row r="33" spans="1:15">
      <c r="A33" s="159"/>
      <c r="B33" s="160">
        <v>2100</v>
      </c>
      <c r="C33" s="166">
        <f>ROUND(C79*Содержание!$H$8*(1+$F$10)*(1-$F$11)*(1-$K$10),0)</f>
        <v>77112</v>
      </c>
      <c r="D33" s="166">
        <f>ROUND(D79*Содержание!$H$8*(1+$F$10)*(1-$F$11)*(1-$K$10),0)</f>
        <v>79152</v>
      </c>
      <c r="E33" s="166">
        <f>ROUND(E79*Содержание!$H$8*(1+$F$10)*(1-$F$11)*(1-$K$10),0)</f>
        <v>87965</v>
      </c>
      <c r="F33" s="166">
        <f>ROUND(F79*Содержание!$H$8*(1+$F$10)*(1-$F$11)*(1-$K$10),0)</f>
        <v>99062</v>
      </c>
      <c r="G33" s="166">
        <f>ROUND(G79*Содержание!$H$8*(1+$F$10)*(1-$F$11)*(1-$K$10),0)</f>
        <v>109834</v>
      </c>
      <c r="H33" s="159"/>
      <c r="I33" s="160">
        <v>2100</v>
      </c>
      <c r="J33" s="166">
        <f>ROUND(J79*Содержание!$H$8*(1+$F$10)*(1-$F$11)*(1-$K$10),0)</f>
        <v>84864</v>
      </c>
      <c r="K33" s="166">
        <f>ROUND(K79*Содержание!$H$8*(1+$F$10)*(1-$F$11)*(1-$K$10),0)</f>
        <v>87067</v>
      </c>
      <c r="L33" s="166">
        <f>ROUND(L79*Содержание!$H$8*(1+$F$10)*(1-$F$11)*(1-$K$10),0)</f>
        <v>96778</v>
      </c>
      <c r="M33" s="166">
        <f>ROUND(M79*Содержание!$H$8*(1+$F$10)*(1-$F$11)*(1-$K$10),0)</f>
        <v>108936</v>
      </c>
      <c r="N33" s="166">
        <f>ROUND(N79*Содержание!$H$8*(1+$F$10)*(1-$F$11)*(1-$K$10),0)</f>
        <v>120850</v>
      </c>
      <c r="O33" s="159"/>
    </row>
    <row r="34" spans="1:15">
      <c r="A34" s="159"/>
      <c r="B34" s="160">
        <v>2125</v>
      </c>
      <c r="C34" s="166">
        <f>ROUND(C80*Содержание!$H$8*(1+$F$10)*(1-$F$11)*(1-$K$10),0)</f>
        <v>78173</v>
      </c>
      <c r="D34" s="166">
        <f>ROUND(D80*Содержание!$H$8*(1+$F$10)*(1-$F$11)*(1-$K$10),0)</f>
        <v>80131</v>
      </c>
      <c r="E34" s="166">
        <f>ROUND(E80*Содержание!$H$8*(1+$F$10)*(1-$F$11)*(1-$K$10),0)</f>
        <v>89189</v>
      </c>
      <c r="F34" s="166">
        <f>ROUND(F80*Содержание!$H$8*(1+$F$10)*(1-$F$11)*(1-$K$10),0)</f>
        <v>100042</v>
      </c>
      <c r="G34" s="166">
        <f>ROUND(G80*Содержание!$H$8*(1+$F$10)*(1-$F$11)*(1-$K$10),0)</f>
        <v>111302</v>
      </c>
      <c r="H34" s="159"/>
      <c r="I34" s="160">
        <v>2125</v>
      </c>
      <c r="J34" s="166">
        <f>ROUND(J80*Содержание!$H$8*(1+$F$10)*(1-$F$11)*(1-$K$10),0)</f>
        <v>86006</v>
      </c>
      <c r="K34" s="166">
        <f>ROUND(K80*Содержание!$H$8*(1+$F$10)*(1-$F$11)*(1-$K$10),0)</f>
        <v>88128</v>
      </c>
      <c r="L34" s="166">
        <f>ROUND(L80*Содержание!$H$8*(1+$F$10)*(1-$F$11)*(1-$K$10),0)</f>
        <v>98083</v>
      </c>
      <c r="M34" s="166">
        <f>ROUND(M80*Содержание!$H$8*(1+$F$10)*(1-$F$11)*(1-$K$10),0)</f>
        <v>110078</v>
      </c>
      <c r="N34" s="166">
        <f>ROUND(N80*Содержание!$H$8*(1+$F$10)*(1-$F$11)*(1-$K$10),0)</f>
        <v>122400</v>
      </c>
      <c r="O34" s="159"/>
    </row>
    <row r="35" spans="1:15">
      <c r="A35" s="159"/>
      <c r="B35" s="160">
        <v>2150</v>
      </c>
      <c r="C35" s="166">
        <f>ROUND(C81*Содержание!$H$8*(1+$F$10)*(1-$F$11)*(1-$K$10),0)</f>
        <v>78989</v>
      </c>
      <c r="D35" s="166">
        <f>ROUND(D81*Содержание!$H$8*(1+$F$10)*(1-$F$11)*(1-$K$10),0)</f>
        <v>81029</v>
      </c>
      <c r="E35" s="166">
        <f>ROUND(E81*Содержание!$H$8*(1+$F$10)*(1-$F$11)*(1-$K$10),0)</f>
        <v>90250</v>
      </c>
      <c r="F35" s="166">
        <f>ROUND(F81*Содержание!$H$8*(1+$F$10)*(1-$F$11)*(1-$K$10),0)</f>
        <v>101184</v>
      </c>
      <c r="G35" s="166">
        <f>ROUND(G81*Содержание!$H$8*(1+$F$10)*(1-$F$11)*(1-$K$10),0)</f>
        <v>112445</v>
      </c>
      <c r="H35" s="159"/>
      <c r="I35" s="160">
        <v>2150</v>
      </c>
      <c r="J35" s="166">
        <f>ROUND(J81*Содержание!$H$8*(1+$F$10)*(1-$F$11)*(1-$K$10),0)</f>
        <v>86904</v>
      </c>
      <c r="K35" s="166">
        <f>ROUND(K81*Содержание!$H$8*(1+$F$10)*(1-$F$11)*(1-$K$10),0)</f>
        <v>89107</v>
      </c>
      <c r="L35" s="166">
        <f>ROUND(L81*Содержание!$H$8*(1+$F$10)*(1-$F$11)*(1-$K$10),0)</f>
        <v>99307</v>
      </c>
      <c r="M35" s="166">
        <f>ROUND(M81*Содержание!$H$8*(1+$F$10)*(1-$F$11)*(1-$K$10),0)</f>
        <v>111302</v>
      </c>
      <c r="N35" s="166">
        <f>ROUND(N81*Содержание!$H$8*(1+$F$10)*(1-$F$11)*(1-$K$10),0)</f>
        <v>123706</v>
      </c>
      <c r="O35" s="159"/>
    </row>
    <row r="36" spans="1:15">
      <c r="A36" s="159"/>
      <c r="B36" s="160">
        <v>2175</v>
      </c>
      <c r="C36" s="166">
        <f>ROUND(C82*Содержание!$H$8*(1+$F$10)*(1-$F$11)*(1-$K$10),0)</f>
        <v>79805</v>
      </c>
      <c r="D36" s="166">
        <f>ROUND(D82*Содержание!$H$8*(1+$F$10)*(1-$F$11)*(1-$K$10),0)</f>
        <v>81926</v>
      </c>
      <c r="E36" s="166">
        <f>ROUND(E82*Содержание!$H$8*(1+$F$10)*(1-$F$11)*(1-$K$10),0)</f>
        <v>91310</v>
      </c>
      <c r="F36" s="166">
        <f>ROUND(F82*Содержание!$H$8*(1+$F$10)*(1-$F$11)*(1-$K$10),0)</f>
        <v>102326</v>
      </c>
      <c r="G36" s="166">
        <f>ROUND(G82*Содержание!$H$8*(1+$F$10)*(1-$F$11)*(1-$K$10),0)</f>
        <v>113587</v>
      </c>
      <c r="H36" s="159"/>
      <c r="I36" s="160">
        <v>2175</v>
      </c>
      <c r="J36" s="166">
        <f>ROUND(J82*Содержание!$H$8*(1+$F$10)*(1-$F$11)*(1-$K$10),0)</f>
        <v>87802</v>
      </c>
      <c r="K36" s="166">
        <f>ROUND(K82*Содержание!$H$8*(1+$F$10)*(1-$F$11)*(1-$K$10),0)</f>
        <v>90086</v>
      </c>
      <c r="L36" s="166">
        <f>ROUND(L82*Содержание!$H$8*(1+$F$10)*(1-$F$11)*(1-$K$10),0)</f>
        <v>100450</v>
      </c>
      <c r="M36" s="166">
        <f>ROUND(M82*Содержание!$H$8*(1+$F$10)*(1-$F$11)*(1-$K$10),0)</f>
        <v>112526</v>
      </c>
      <c r="N36" s="166">
        <f>ROUND(N82*Содержание!$H$8*(1+$F$10)*(1-$F$11)*(1-$K$10),0)</f>
        <v>124930</v>
      </c>
      <c r="O36" s="159"/>
    </row>
    <row r="37" spans="1:15">
      <c r="A37" s="159"/>
      <c r="B37" s="160">
        <v>2200</v>
      </c>
      <c r="C37" s="166">
        <f>ROUND(C83*Содержание!$H$8*(1+$F$10)*(1-$F$11)*(1-$K$10),0)</f>
        <v>80621</v>
      </c>
      <c r="D37" s="166">
        <f>ROUND(D83*Содержание!$H$8*(1+$F$10)*(1-$F$11)*(1-$K$10),0)</f>
        <v>82824</v>
      </c>
      <c r="E37" s="166">
        <f>ROUND(E83*Содержание!$H$8*(1+$F$10)*(1-$F$11)*(1-$K$10),0)</f>
        <v>92371</v>
      </c>
      <c r="F37" s="166">
        <f>ROUND(F83*Содержание!$H$8*(1+$F$10)*(1-$F$11)*(1-$K$10),0)</f>
        <v>103469</v>
      </c>
      <c r="G37" s="166">
        <f>ROUND(G83*Содержание!$H$8*(1+$F$10)*(1-$F$11)*(1-$K$10),0)</f>
        <v>114730</v>
      </c>
      <c r="H37" s="159"/>
      <c r="I37" s="160">
        <v>2200</v>
      </c>
      <c r="J37" s="166">
        <f>ROUND(J83*Содержание!$H$8*(1+$F$10)*(1-$F$11)*(1-$K$10),0)</f>
        <v>88699</v>
      </c>
      <c r="K37" s="166">
        <f>ROUND(K83*Содержание!$H$8*(1+$F$10)*(1-$F$11)*(1-$K$10),0)</f>
        <v>91147</v>
      </c>
      <c r="L37" s="166">
        <f>ROUND(L83*Содержание!$H$8*(1+$F$10)*(1-$F$11)*(1-$K$10),0)</f>
        <v>101592</v>
      </c>
      <c r="M37" s="166">
        <f>ROUND(M83*Содержание!$H$8*(1+$F$10)*(1-$F$11)*(1-$K$10),0)</f>
        <v>113832</v>
      </c>
      <c r="N37" s="166">
        <f>ROUND(N83*Содержание!$H$8*(1+$F$10)*(1-$F$11)*(1-$K$10),0)</f>
        <v>126235</v>
      </c>
      <c r="O37" s="159"/>
    </row>
    <row r="38" spans="1:15">
      <c r="A38" s="159"/>
      <c r="B38" s="160">
        <v>2225</v>
      </c>
      <c r="C38" s="166">
        <f>ROUND(C84*Содержание!$H$8*(1+$F$10)*(1-$F$11)*(1-$K$10),0)</f>
        <v>81437</v>
      </c>
      <c r="D38" s="166">
        <f>ROUND(D84*Содержание!$H$8*(1+$F$10)*(1-$F$11)*(1-$K$10),0)</f>
        <v>83722</v>
      </c>
      <c r="E38" s="166">
        <f>ROUND(E84*Содержание!$H$8*(1+$F$10)*(1-$F$11)*(1-$K$10),0)</f>
        <v>93432</v>
      </c>
      <c r="F38" s="166">
        <f>ROUND(F84*Содержание!$H$8*(1+$F$10)*(1-$F$11)*(1-$K$10),0)</f>
        <v>104611</v>
      </c>
      <c r="G38" s="166">
        <f>ROUND(G84*Содержание!$H$8*(1+$F$10)*(1-$F$11)*(1-$K$10),0)</f>
        <v>115872</v>
      </c>
      <c r="H38" s="159"/>
      <c r="I38" s="160">
        <v>2225</v>
      </c>
      <c r="J38" s="166">
        <f>ROUND(J84*Содержание!$H$8*(1+$F$10)*(1-$F$11)*(1-$K$10),0)</f>
        <v>89597</v>
      </c>
      <c r="K38" s="166">
        <f>ROUND(K84*Содержание!$H$8*(1+$F$10)*(1-$F$11)*(1-$K$10),0)</f>
        <v>92126</v>
      </c>
      <c r="L38" s="166">
        <f>ROUND(L84*Содержание!$H$8*(1+$F$10)*(1-$F$11)*(1-$K$10),0)</f>
        <v>102816</v>
      </c>
      <c r="M38" s="166">
        <f>ROUND(M84*Содержание!$H$8*(1+$F$10)*(1-$F$11)*(1-$K$10),0)</f>
        <v>115056</v>
      </c>
      <c r="N38" s="166">
        <f>ROUND(N84*Содержание!$H$8*(1+$F$10)*(1-$F$11)*(1-$K$10),0)</f>
        <v>127459</v>
      </c>
      <c r="O38" s="159"/>
    </row>
    <row r="39" spans="1:15">
      <c r="A39" s="159"/>
      <c r="B39" s="160">
        <v>2250</v>
      </c>
      <c r="C39" s="166">
        <f>ROUND(C85*Содержание!$H$8*(1+$F$10)*(1-$F$11)*(1-$K$10),0)</f>
        <v>82416</v>
      </c>
      <c r="D39" s="166">
        <f>ROUND(D85*Содержание!$H$8*(1+$F$10)*(1-$F$11)*(1-$K$10),0)</f>
        <v>84701</v>
      </c>
      <c r="E39" s="166">
        <f>ROUND(E85*Содержание!$H$8*(1+$F$10)*(1-$F$11)*(1-$K$10),0)</f>
        <v>94493</v>
      </c>
      <c r="F39" s="166">
        <f>ROUND(F85*Содержание!$H$8*(1+$F$10)*(1-$F$11)*(1-$K$10),0)</f>
        <v>105590</v>
      </c>
      <c r="G39" s="166">
        <f>ROUND(G85*Содержание!$H$8*(1+$F$10)*(1-$F$11)*(1-$K$10),0)</f>
        <v>117178</v>
      </c>
      <c r="H39" s="159"/>
      <c r="I39" s="160">
        <v>2250</v>
      </c>
      <c r="J39" s="166">
        <f>ROUND(J85*Содержание!$H$8*(1+$F$10)*(1-$F$11)*(1-$K$10),0)</f>
        <v>90658</v>
      </c>
      <c r="K39" s="166">
        <f>ROUND(K85*Содержание!$H$8*(1+$F$10)*(1-$F$11)*(1-$K$10),0)</f>
        <v>93187</v>
      </c>
      <c r="L39" s="166">
        <f>ROUND(L85*Содержание!$H$8*(1+$F$10)*(1-$F$11)*(1-$K$10),0)</f>
        <v>103958</v>
      </c>
      <c r="M39" s="166">
        <f>ROUND(M85*Содержание!$H$8*(1+$F$10)*(1-$F$11)*(1-$K$10),0)</f>
        <v>116117</v>
      </c>
      <c r="N39" s="166">
        <f>ROUND(N85*Содержание!$H$8*(1+$F$10)*(1-$F$11)*(1-$K$10),0)</f>
        <v>128928</v>
      </c>
      <c r="O39" s="159"/>
    </row>
    <row r="40" spans="1:15">
      <c r="A40" s="159"/>
      <c r="B40" s="160">
        <v>2275</v>
      </c>
      <c r="C40" s="166">
        <f>ROUND(C86*Содержание!$H$8*(1+$F$10)*(1-$F$11)*(1-$K$10),0)</f>
        <v>83395</v>
      </c>
      <c r="D40" s="166">
        <f>ROUND(D86*Содержание!$H$8*(1+$F$10)*(1-$F$11)*(1-$K$10),0)</f>
        <v>85680</v>
      </c>
      <c r="E40" s="166">
        <f>ROUND(E86*Содержание!$H$8*(1+$F$10)*(1-$F$11)*(1-$K$10),0)</f>
        <v>95554</v>
      </c>
      <c r="F40" s="166">
        <f>ROUND(F86*Содержание!$H$8*(1+$F$10)*(1-$F$11)*(1-$K$10),0)</f>
        <v>106570</v>
      </c>
      <c r="G40" s="166">
        <f>ROUND(G86*Содержание!$H$8*(1+$F$10)*(1-$F$11)*(1-$K$10),0)</f>
        <v>118483</v>
      </c>
      <c r="H40" s="159"/>
      <c r="I40" s="160">
        <v>2275</v>
      </c>
      <c r="J40" s="166">
        <f>ROUND(J86*Содержание!$H$8*(1+$F$10)*(1-$F$11)*(1-$K$10),0)</f>
        <v>91718</v>
      </c>
      <c r="K40" s="166">
        <f>ROUND(K86*Содержание!$H$8*(1+$F$10)*(1-$F$11)*(1-$K$10),0)</f>
        <v>94248</v>
      </c>
      <c r="L40" s="166">
        <f>ROUND(L86*Содержание!$H$8*(1+$F$10)*(1-$F$11)*(1-$K$10),0)</f>
        <v>105101</v>
      </c>
      <c r="M40" s="166">
        <f>ROUND(M86*Содержание!$H$8*(1+$F$10)*(1-$F$11)*(1-$K$10),0)</f>
        <v>117259</v>
      </c>
      <c r="N40" s="166">
        <f>ROUND(N86*Содержание!$H$8*(1+$F$10)*(1-$F$11)*(1-$K$10),0)</f>
        <v>130315</v>
      </c>
      <c r="O40" s="159"/>
    </row>
    <row r="41" spans="1:15">
      <c r="A41" s="159"/>
      <c r="B41" s="160">
        <v>2300</v>
      </c>
      <c r="C41" s="166">
        <f>ROUND(C87*Содержание!$H$8*(1+$F$10)*(1-$F$11)*(1-$K$10),0)</f>
        <v>84374</v>
      </c>
      <c r="D41" s="166">
        <f>ROUND(D87*Содержание!$H$8*(1+$F$10)*(1-$F$11)*(1-$K$10),0)</f>
        <v>86659</v>
      </c>
      <c r="E41" s="166">
        <f>ROUND(E87*Содержание!$H$8*(1+$F$10)*(1-$F$11)*(1-$K$10),0)</f>
        <v>96614</v>
      </c>
      <c r="F41" s="166">
        <f>ROUND(F87*Содержание!$H$8*(1+$F$10)*(1-$F$11)*(1-$K$10),0)</f>
        <v>107549</v>
      </c>
      <c r="G41" s="166">
        <f>ROUND(G87*Содержание!$H$8*(1+$F$10)*(1-$F$11)*(1-$K$10),0)</f>
        <v>119789</v>
      </c>
      <c r="H41" s="159"/>
      <c r="I41" s="160">
        <v>2300</v>
      </c>
      <c r="J41" s="166">
        <f>ROUND(J87*Содержание!$H$8*(1+$F$10)*(1-$F$11)*(1-$K$10),0)</f>
        <v>92779</v>
      </c>
      <c r="K41" s="166">
        <f>ROUND(K87*Содержание!$H$8*(1+$F$10)*(1-$F$11)*(1-$K$10),0)</f>
        <v>95309</v>
      </c>
      <c r="L41" s="166">
        <f>ROUND(L87*Содержание!$H$8*(1+$F$10)*(1-$F$11)*(1-$K$10),0)</f>
        <v>106243</v>
      </c>
      <c r="M41" s="166">
        <f>ROUND(M87*Содержание!$H$8*(1+$F$10)*(1-$F$11)*(1-$K$10),0)</f>
        <v>118320</v>
      </c>
      <c r="N41" s="166">
        <f>ROUND(N87*Содержание!$H$8*(1+$F$10)*(1-$F$11)*(1-$K$10),0)</f>
        <v>131784</v>
      </c>
      <c r="O41" s="159"/>
    </row>
    <row r="42" spans="1:15" ht="4.5" customHeight="1">
      <c r="A42" s="159"/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59"/>
    </row>
    <row r="43" spans="1:15">
      <c r="A43" s="727" t="s">
        <v>720</v>
      </c>
      <c r="B43" s="727"/>
      <c r="C43" s="727"/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344"/>
    </row>
    <row r="44" spans="1:15">
      <c r="A44" s="159"/>
      <c r="B44" s="161" t="s">
        <v>413</v>
      </c>
      <c r="C44" s="313"/>
      <c r="D44" s="313"/>
      <c r="E44" s="313"/>
      <c r="F44" s="313"/>
      <c r="G44" s="313"/>
      <c r="H44" s="313"/>
      <c r="I44" s="161" t="s">
        <v>414</v>
      </c>
      <c r="J44" s="313"/>
      <c r="K44" s="313"/>
      <c r="L44" s="313"/>
      <c r="M44" s="313"/>
      <c r="N44" s="313"/>
      <c r="O44" s="316"/>
    </row>
    <row r="45" spans="1:15">
      <c r="A45" s="159"/>
      <c r="B45" s="160" t="s">
        <v>109</v>
      </c>
      <c r="C45" s="160">
        <v>875</v>
      </c>
      <c r="D45" s="160">
        <v>900</v>
      </c>
      <c r="E45" s="160">
        <v>1000</v>
      </c>
      <c r="F45" s="160">
        <v>1125</v>
      </c>
      <c r="G45" s="160">
        <v>1250</v>
      </c>
      <c r="H45" s="159"/>
      <c r="I45" s="160" t="s">
        <v>109</v>
      </c>
      <c r="J45" s="160">
        <v>875</v>
      </c>
      <c r="K45" s="160">
        <v>900</v>
      </c>
      <c r="L45" s="160">
        <v>1000</v>
      </c>
      <c r="M45" s="160">
        <v>1125</v>
      </c>
      <c r="N45" s="160">
        <v>1250</v>
      </c>
      <c r="O45" s="316"/>
    </row>
    <row r="46" spans="1:15">
      <c r="A46" s="159"/>
      <c r="B46" s="160">
        <v>1930</v>
      </c>
      <c r="C46" s="166">
        <f>ROUND(C91*Содержание!$H$8*(1+$F$10)*(1-$F$11)*(1-$K$10),0)</f>
        <v>70829</v>
      </c>
      <c r="D46" s="166">
        <f>ROUND(D91*Содержание!$H$8*(1+$F$10)*(1-$F$11)*(1-$K$10),0)</f>
        <v>72869</v>
      </c>
      <c r="E46" s="166">
        <f>ROUND(E91*Содержание!$H$8*(1+$F$10)*(1-$F$11)*(1-$K$10),0)</f>
        <v>79968</v>
      </c>
      <c r="F46" s="166">
        <f>ROUND(F91*Содержание!$H$8*(1+$F$10)*(1-$F$11)*(1-$K$10),0)</f>
        <v>91066</v>
      </c>
      <c r="G46" s="166">
        <f>ROUND(G91*Содержание!$H$8*(1+$F$10)*(1-$F$11)*(1-$K$10),0)</f>
        <v>100123</v>
      </c>
      <c r="H46" s="159"/>
      <c r="I46" s="160">
        <v>1930</v>
      </c>
      <c r="J46" s="166">
        <f>ROUND(J91*Содержание!$H$8*(1+$F$10)*(1-$F$11)*(1-$K$10),0)</f>
        <v>77928</v>
      </c>
      <c r="K46" s="166">
        <f>ROUND(K91*Содержание!$H$8*(1+$F$10)*(1-$F$11)*(1-$K$10),0)</f>
        <v>80131</v>
      </c>
      <c r="L46" s="166">
        <f>ROUND(L91*Содержание!$H$8*(1+$F$10)*(1-$F$11)*(1-$K$10),0)</f>
        <v>87965</v>
      </c>
      <c r="M46" s="166">
        <f>ROUND(M91*Содержание!$H$8*(1+$F$10)*(1-$F$11)*(1-$K$10),0)</f>
        <v>100205</v>
      </c>
      <c r="N46" s="166">
        <f>ROUND(N91*Содержание!$H$8*(1+$F$10)*(1-$F$11)*(1-$K$10),0)</f>
        <v>110160</v>
      </c>
      <c r="O46" s="316"/>
    </row>
    <row r="47" spans="1:15">
      <c r="A47" s="159"/>
      <c r="B47" s="160">
        <v>1955</v>
      </c>
      <c r="C47" s="166">
        <f>ROUND(C92*Содержание!$H$8*(1+$F$10)*(1-$F$11)*(1-$K$10),0)</f>
        <v>71726</v>
      </c>
      <c r="D47" s="166">
        <f>ROUND(D92*Содержание!$H$8*(1+$F$10)*(1-$F$11)*(1-$K$10),0)</f>
        <v>73766</v>
      </c>
      <c r="E47" s="166">
        <f>ROUND(E92*Содержание!$H$8*(1+$F$10)*(1-$F$11)*(1-$K$10),0)</f>
        <v>81110</v>
      </c>
      <c r="F47" s="166">
        <f>ROUND(F92*Содержание!$H$8*(1+$F$10)*(1-$F$11)*(1-$K$10),0)</f>
        <v>92208</v>
      </c>
      <c r="G47" s="166">
        <f>ROUND(G92*Содержание!$H$8*(1+$F$10)*(1-$F$11)*(1-$K$10),0)</f>
        <v>101510</v>
      </c>
      <c r="H47" s="159"/>
      <c r="I47" s="160">
        <v>1955</v>
      </c>
      <c r="J47" s="166">
        <f>ROUND(J92*Содержание!$H$8*(1+$F$10)*(1-$F$11)*(1-$K$10),0)</f>
        <v>78907</v>
      </c>
      <c r="K47" s="166">
        <f>ROUND(K92*Содержание!$H$8*(1+$F$10)*(1-$F$11)*(1-$K$10),0)</f>
        <v>81110</v>
      </c>
      <c r="L47" s="166">
        <f>ROUND(L92*Содержание!$H$8*(1+$F$10)*(1-$F$11)*(1-$K$10),0)</f>
        <v>89189</v>
      </c>
      <c r="M47" s="166">
        <f>ROUND(M92*Содержание!$H$8*(1+$F$10)*(1-$F$11)*(1-$K$10),0)</f>
        <v>101429</v>
      </c>
      <c r="N47" s="166">
        <f>ROUND(N92*Содержание!$H$8*(1+$F$10)*(1-$F$11)*(1-$K$10),0)</f>
        <v>111629</v>
      </c>
      <c r="O47" s="316"/>
    </row>
    <row r="48" spans="1:15">
      <c r="A48" s="159"/>
      <c r="B48" s="160">
        <v>1980</v>
      </c>
      <c r="C48" s="166">
        <f>ROUND(C93*Содержание!$H$8*(1+$F$10)*(1-$F$11)*(1-$K$10),0)</f>
        <v>72624</v>
      </c>
      <c r="D48" s="166">
        <f>ROUND(D93*Содержание!$H$8*(1+$F$10)*(1-$F$11)*(1-$K$10),0)</f>
        <v>74664</v>
      </c>
      <c r="E48" s="166">
        <f>ROUND(E93*Содержание!$H$8*(1+$F$10)*(1-$F$11)*(1-$K$10),0)</f>
        <v>82253</v>
      </c>
      <c r="F48" s="166">
        <f>ROUND(F93*Содержание!$H$8*(1+$F$10)*(1-$F$11)*(1-$K$10),0)</f>
        <v>93350</v>
      </c>
      <c r="G48" s="166">
        <f>ROUND(G93*Содержание!$H$8*(1+$F$10)*(1-$F$11)*(1-$K$10),0)</f>
        <v>102898</v>
      </c>
      <c r="H48" s="159"/>
      <c r="I48" s="160">
        <v>1980</v>
      </c>
      <c r="J48" s="166">
        <f>ROUND(J93*Содержание!$H$8*(1+$F$10)*(1-$F$11)*(1-$K$10),0)</f>
        <v>79886</v>
      </c>
      <c r="K48" s="166">
        <f>ROUND(K93*Содержание!$H$8*(1+$F$10)*(1-$F$11)*(1-$K$10),0)</f>
        <v>82171</v>
      </c>
      <c r="L48" s="166">
        <f>ROUND(L93*Содержание!$H$8*(1+$F$10)*(1-$F$11)*(1-$K$10),0)</f>
        <v>90494</v>
      </c>
      <c r="M48" s="166">
        <f>ROUND(M93*Содержание!$H$8*(1+$F$10)*(1-$F$11)*(1-$K$10),0)</f>
        <v>102653</v>
      </c>
      <c r="N48" s="166">
        <f>ROUND(N93*Содержание!$H$8*(1+$F$10)*(1-$F$11)*(1-$K$10),0)</f>
        <v>113179</v>
      </c>
      <c r="O48" s="316"/>
    </row>
    <row r="49" spans="1:15">
      <c r="A49" s="159"/>
      <c r="B49" s="160">
        <v>2005</v>
      </c>
      <c r="C49" s="166">
        <f>ROUND(C94*Содержание!$H$8*(1+$F$10)*(1-$F$11)*(1-$K$10),0)</f>
        <v>73522</v>
      </c>
      <c r="D49" s="166">
        <f>ROUND(D94*Содержание!$H$8*(1+$F$10)*(1-$F$11)*(1-$K$10),0)</f>
        <v>75562</v>
      </c>
      <c r="E49" s="166">
        <f>ROUND(E94*Содержание!$H$8*(1+$F$10)*(1-$F$11)*(1-$K$10),0)</f>
        <v>83395</v>
      </c>
      <c r="F49" s="166">
        <f>ROUND(F94*Содержание!$H$8*(1+$F$10)*(1-$F$11)*(1-$K$10),0)</f>
        <v>94493</v>
      </c>
      <c r="G49" s="166">
        <f>ROUND(G94*Содержание!$H$8*(1+$F$10)*(1-$F$11)*(1-$K$10),0)</f>
        <v>104285</v>
      </c>
      <c r="H49" s="159"/>
      <c r="I49" s="160">
        <v>2005</v>
      </c>
      <c r="J49" s="166">
        <f>ROUND(J94*Содержание!$H$8*(1+$F$10)*(1-$F$11)*(1-$K$10),0)</f>
        <v>80866</v>
      </c>
      <c r="K49" s="166">
        <f>ROUND(K94*Содержание!$H$8*(1+$F$10)*(1-$F$11)*(1-$K$10),0)</f>
        <v>83150</v>
      </c>
      <c r="L49" s="166">
        <f>ROUND(L94*Содержание!$H$8*(1+$F$10)*(1-$F$11)*(1-$K$10),0)</f>
        <v>91718</v>
      </c>
      <c r="M49" s="166">
        <f>ROUND(M94*Содержание!$H$8*(1+$F$10)*(1-$F$11)*(1-$K$10),0)</f>
        <v>103958</v>
      </c>
      <c r="N49" s="166">
        <f>ROUND(N94*Содержание!$H$8*(1+$F$10)*(1-$F$11)*(1-$K$10),0)</f>
        <v>114730</v>
      </c>
      <c r="O49" s="316"/>
    </row>
    <row r="50" spans="1:15">
      <c r="A50" s="159"/>
      <c r="B50" s="160">
        <v>2030</v>
      </c>
      <c r="C50" s="166">
        <f>ROUND(C95*Содержание!$H$8*(1+$F$10)*(1-$F$11)*(1-$K$10),0)</f>
        <v>74419</v>
      </c>
      <c r="D50" s="166">
        <f>ROUND(D95*Содержание!$H$8*(1+$F$10)*(1-$F$11)*(1-$K$10),0)</f>
        <v>76459</v>
      </c>
      <c r="E50" s="166">
        <f>ROUND(E95*Содержание!$H$8*(1+$F$10)*(1-$F$11)*(1-$K$10),0)</f>
        <v>84538</v>
      </c>
      <c r="F50" s="166">
        <f>ROUND(F95*Содержание!$H$8*(1+$F$10)*(1-$F$11)*(1-$K$10),0)</f>
        <v>95635</v>
      </c>
      <c r="G50" s="166">
        <f>ROUND(G95*Содержание!$H$8*(1+$F$10)*(1-$F$11)*(1-$K$10),0)</f>
        <v>105672</v>
      </c>
      <c r="H50" s="159"/>
      <c r="I50" s="160">
        <v>2030</v>
      </c>
      <c r="J50" s="166">
        <f>ROUND(J95*Содержание!$H$8*(1+$F$10)*(1-$F$11)*(1-$K$10),0)</f>
        <v>81845</v>
      </c>
      <c r="K50" s="166">
        <f>ROUND(K95*Содержание!$H$8*(1+$F$10)*(1-$F$11)*(1-$K$10),0)</f>
        <v>84130</v>
      </c>
      <c r="L50" s="166">
        <f>ROUND(L95*Содержание!$H$8*(1+$F$10)*(1-$F$11)*(1-$K$10),0)</f>
        <v>93024</v>
      </c>
      <c r="M50" s="166">
        <f>ROUND(M95*Содержание!$H$8*(1+$F$10)*(1-$F$11)*(1-$K$10),0)</f>
        <v>105182</v>
      </c>
      <c r="N50" s="166">
        <f>ROUND(N95*Содержание!$H$8*(1+$F$10)*(1-$F$11)*(1-$K$10),0)</f>
        <v>116280</v>
      </c>
      <c r="O50" s="316"/>
    </row>
    <row r="51" spans="1:15">
      <c r="A51" s="159"/>
      <c r="B51" s="160">
        <v>2055</v>
      </c>
      <c r="C51" s="166">
        <f>ROUND(C96*Содержание!$H$8*(1+$F$10)*(1-$F$11)*(1-$K$10),0)</f>
        <v>75317</v>
      </c>
      <c r="D51" s="166">
        <f>ROUND(D96*Содержание!$H$8*(1+$F$10)*(1-$F$11)*(1-$K$10),0)</f>
        <v>77357</v>
      </c>
      <c r="E51" s="166">
        <f>ROUND(E96*Содержание!$H$8*(1+$F$10)*(1-$F$11)*(1-$K$10),0)</f>
        <v>85680</v>
      </c>
      <c r="F51" s="166">
        <f>ROUND(F96*Содержание!$H$8*(1+$F$10)*(1-$F$11)*(1-$K$10),0)</f>
        <v>96778</v>
      </c>
      <c r="G51" s="166">
        <f>ROUND(G96*Содержание!$H$8*(1+$F$10)*(1-$F$11)*(1-$K$10),0)</f>
        <v>107059</v>
      </c>
      <c r="H51" s="159"/>
      <c r="I51" s="160">
        <v>2055</v>
      </c>
      <c r="J51" s="166">
        <f>ROUND(J96*Содержание!$H$8*(1+$F$10)*(1-$F$11)*(1-$K$10),0)</f>
        <v>82824</v>
      </c>
      <c r="K51" s="166">
        <f>ROUND(K96*Содержание!$H$8*(1+$F$10)*(1-$F$11)*(1-$K$10),0)</f>
        <v>85109</v>
      </c>
      <c r="L51" s="166">
        <f>ROUND(L96*Содержание!$H$8*(1+$F$10)*(1-$F$11)*(1-$K$10),0)</f>
        <v>94248</v>
      </c>
      <c r="M51" s="166">
        <f>ROUND(M96*Содержание!$H$8*(1+$F$10)*(1-$F$11)*(1-$K$10),0)</f>
        <v>106488</v>
      </c>
      <c r="N51" s="166">
        <f>ROUND(N96*Содержание!$H$8*(1+$F$10)*(1-$F$11)*(1-$K$10),0)</f>
        <v>117749</v>
      </c>
      <c r="O51" s="316"/>
    </row>
    <row r="52" spans="1:15">
      <c r="A52" s="159"/>
      <c r="B52" s="160">
        <v>2080</v>
      </c>
      <c r="C52" s="166">
        <f>ROUND(C97*Содержание!$H$8*(1+$F$10)*(1-$F$11)*(1-$K$10),0)</f>
        <v>76214</v>
      </c>
      <c r="D52" s="166">
        <f>ROUND(D97*Содержание!$H$8*(1+$F$10)*(1-$F$11)*(1-$K$10),0)</f>
        <v>78254</v>
      </c>
      <c r="E52" s="166">
        <f>ROUND(E97*Содержание!$H$8*(1+$F$10)*(1-$F$11)*(1-$K$10),0)</f>
        <v>86822</v>
      </c>
      <c r="F52" s="166">
        <f>ROUND(F97*Содержание!$H$8*(1+$F$10)*(1-$F$11)*(1-$K$10),0)</f>
        <v>97920</v>
      </c>
      <c r="G52" s="166">
        <f>ROUND(G97*Содержание!$H$8*(1+$F$10)*(1-$F$11)*(1-$K$10),0)</f>
        <v>108446</v>
      </c>
      <c r="H52" s="159"/>
      <c r="I52" s="160">
        <v>2080</v>
      </c>
      <c r="J52" s="166">
        <f>ROUND(J97*Содержание!$H$8*(1+$F$10)*(1-$F$11)*(1-$K$10),0)</f>
        <v>83803</v>
      </c>
      <c r="K52" s="166">
        <f>ROUND(K97*Содержание!$H$8*(1+$F$10)*(1-$F$11)*(1-$K$10),0)</f>
        <v>86088</v>
      </c>
      <c r="L52" s="166">
        <f>ROUND(L97*Содержание!$H$8*(1+$F$10)*(1-$F$11)*(1-$K$10),0)</f>
        <v>95472</v>
      </c>
      <c r="M52" s="166">
        <f>ROUND(M97*Содержание!$H$8*(1+$F$10)*(1-$F$11)*(1-$K$10),0)</f>
        <v>107712</v>
      </c>
      <c r="N52" s="166">
        <f>ROUND(N97*Содержание!$H$8*(1+$F$10)*(1-$F$11)*(1-$K$10),0)</f>
        <v>119299</v>
      </c>
      <c r="O52" s="316"/>
    </row>
    <row r="53" spans="1:15">
      <c r="A53" s="159"/>
      <c r="B53" s="160">
        <v>2105</v>
      </c>
      <c r="C53" s="166">
        <f>ROUND(C98*Содержание!$H$8*(1+$F$10)*(1-$F$11)*(1-$K$10),0)</f>
        <v>77112</v>
      </c>
      <c r="D53" s="166">
        <f>ROUND(D98*Содержание!$H$8*(1+$F$10)*(1-$F$11)*(1-$K$10),0)</f>
        <v>79152</v>
      </c>
      <c r="E53" s="166">
        <f>ROUND(E98*Содержание!$H$8*(1+$F$10)*(1-$F$11)*(1-$K$10),0)</f>
        <v>87965</v>
      </c>
      <c r="F53" s="166">
        <f>ROUND(F98*Содержание!$H$8*(1+$F$10)*(1-$F$11)*(1-$K$10),0)</f>
        <v>99062</v>
      </c>
      <c r="G53" s="166">
        <f>ROUND(G98*Содержание!$H$8*(1+$F$10)*(1-$F$11)*(1-$K$10),0)</f>
        <v>109834</v>
      </c>
      <c r="H53" s="159"/>
      <c r="I53" s="160">
        <v>2105</v>
      </c>
      <c r="J53" s="166">
        <f>ROUND(J98*Содержание!$H$8*(1+$F$10)*(1-$F$11)*(1-$K$10),0)</f>
        <v>84864</v>
      </c>
      <c r="K53" s="166">
        <f>ROUND(K98*Содержание!$H$8*(1+$F$10)*(1-$F$11)*(1-$K$10),0)</f>
        <v>87067</v>
      </c>
      <c r="L53" s="166">
        <f>ROUND(L98*Содержание!$H$8*(1+$F$10)*(1-$F$11)*(1-$K$10),0)</f>
        <v>96778</v>
      </c>
      <c r="M53" s="166">
        <f>ROUND(M98*Содержание!$H$8*(1+$F$10)*(1-$F$11)*(1-$K$10),0)</f>
        <v>108936</v>
      </c>
      <c r="N53" s="166">
        <f>ROUND(N98*Содержание!$H$8*(1+$F$10)*(1-$F$11)*(1-$K$10),0)</f>
        <v>120850</v>
      </c>
      <c r="O53" s="316"/>
    </row>
    <row r="54" spans="1:15">
      <c r="A54" s="159"/>
      <c r="B54" s="160">
        <v>2130</v>
      </c>
      <c r="C54" s="166">
        <f>ROUND(C99*Содержание!$H$8*(1+$F$10)*(1-$F$11)*(1-$K$10),0)</f>
        <v>78173</v>
      </c>
      <c r="D54" s="166">
        <f>ROUND(D99*Содержание!$H$8*(1+$F$10)*(1-$F$11)*(1-$K$10),0)</f>
        <v>80131</v>
      </c>
      <c r="E54" s="166">
        <f>ROUND(E99*Содержание!$H$8*(1+$F$10)*(1-$F$11)*(1-$K$10),0)</f>
        <v>89189</v>
      </c>
      <c r="F54" s="166">
        <f>ROUND(F99*Содержание!$H$8*(1+$F$10)*(1-$F$11)*(1-$K$10),0)</f>
        <v>100042</v>
      </c>
      <c r="G54" s="166">
        <f>ROUND(G99*Содержание!$H$8*(1+$F$10)*(1-$F$11)*(1-$K$10),0)</f>
        <v>111302</v>
      </c>
      <c r="H54" s="159"/>
      <c r="I54" s="160">
        <v>2130</v>
      </c>
      <c r="J54" s="166">
        <f>ROUND(J99*Содержание!$H$8*(1+$F$10)*(1-$F$11)*(1-$K$10),0)</f>
        <v>86006</v>
      </c>
      <c r="K54" s="166">
        <f>ROUND(K99*Содержание!$H$8*(1+$F$10)*(1-$F$11)*(1-$K$10),0)</f>
        <v>88128</v>
      </c>
      <c r="L54" s="166">
        <f>ROUND(L99*Содержание!$H$8*(1+$F$10)*(1-$F$11)*(1-$K$10),0)</f>
        <v>98083</v>
      </c>
      <c r="M54" s="166">
        <f>ROUND(M99*Содержание!$H$8*(1+$F$10)*(1-$F$11)*(1-$K$10),0)</f>
        <v>110078</v>
      </c>
      <c r="N54" s="166">
        <f>ROUND(N99*Содержание!$H$8*(1+$F$10)*(1-$F$11)*(1-$K$10),0)</f>
        <v>122400</v>
      </c>
      <c r="O54" s="316"/>
    </row>
    <row r="55" spans="1:15">
      <c r="A55" s="159"/>
      <c r="B55" s="160">
        <v>2155</v>
      </c>
      <c r="C55" s="166">
        <f>ROUND(C100*Содержание!$H$8*(1+$F$10)*(1-$F$11)*(1-$K$10),0)</f>
        <v>78989</v>
      </c>
      <c r="D55" s="166">
        <f>ROUND(D100*Содержание!$H$8*(1+$F$10)*(1-$F$11)*(1-$K$10),0)</f>
        <v>81029</v>
      </c>
      <c r="E55" s="166">
        <f>ROUND(E100*Содержание!$H$8*(1+$F$10)*(1-$F$11)*(1-$K$10),0)</f>
        <v>90250</v>
      </c>
      <c r="F55" s="166">
        <f>ROUND(F100*Содержание!$H$8*(1+$F$10)*(1-$F$11)*(1-$K$10),0)</f>
        <v>101184</v>
      </c>
      <c r="G55" s="166">
        <f>ROUND(G100*Содержание!$H$8*(1+$F$10)*(1-$F$11)*(1-$K$10),0)</f>
        <v>112445</v>
      </c>
      <c r="H55" s="159"/>
      <c r="I55" s="160">
        <v>2155</v>
      </c>
      <c r="J55" s="166">
        <f>ROUND(J100*Содержание!$H$8*(1+$F$10)*(1-$F$11)*(1-$K$10),0)</f>
        <v>86904</v>
      </c>
      <c r="K55" s="166">
        <f>ROUND(K100*Содержание!$H$8*(1+$F$10)*(1-$F$11)*(1-$K$10),0)</f>
        <v>89107</v>
      </c>
      <c r="L55" s="166">
        <f>ROUND(L100*Содержание!$H$8*(1+$F$10)*(1-$F$11)*(1-$K$10),0)</f>
        <v>99307</v>
      </c>
      <c r="M55" s="166">
        <f>ROUND(M100*Содержание!$H$8*(1+$F$10)*(1-$F$11)*(1-$K$10),0)</f>
        <v>111302</v>
      </c>
      <c r="N55" s="166">
        <f>ROUND(N100*Содержание!$H$8*(1+$F$10)*(1-$F$11)*(1-$K$10),0)</f>
        <v>123706</v>
      </c>
      <c r="O55" s="316"/>
    </row>
    <row r="56" spans="1:15">
      <c r="A56" s="159"/>
      <c r="B56" s="160">
        <v>2180</v>
      </c>
      <c r="C56" s="166">
        <f>ROUND(C101*Содержание!$H$8*(1+$F$10)*(1-$F$11)*(1-$K$10),0)</f>
        <v>79805</v>
      </c>
      <c r="D56" s="166">
        <f>ROUND(D101*Содержание!$H$8*(1+$F$10)*(1-$F$11)*(1-$K$10),0)</f>
        <v>81926</v>
      </c>
      <c r="E56" s="166">
        <f>ROUND(E101*Содержание!$H$8*(1+$F$10)*(1-$F$11)*(1-$K$10),0)</f>
        <v>91310</v>
      </c>
      <c r="F56" s="166">
        <f>ROUND(F101*Содержание!$H$8*(1+$F$10)*(1-$F$11)*(1-$K$10),0)</f>
        <v>102326</v>
      </c>
      <c r="G56" s="166">
        <f>ROUND(G101*Содержание!$H$8*(1+$F$10)*(1-$F$11)*(1-$K$10),0)</f>
        <v>113587</v>
      </c>
      <c r="H56" s="159"/>
      <c r="I56" s="160">
        <v>2180</v>
      </c>
      <c r="J56" s="166">
        <f>ROUND(J101*Содержание!$H$8*(1+$F$10)*(1-$F$11)*(1-$K$10),0)</f>
        <v>87802</v>
      </c>
      <c r="K56" s="166">
        <f>ROUND(K101*Содержание!$H$8*(1+$F$10)*(1-$F$11)*(1-$K$10),0)</f>
        <v>90086</v>
      </c>
      <c r="L56" s="166">
        <f>ROUND(L101*Содержание!$H$8*(1+$F$10)*(1-$F$11)*(1-$K$10),0)</f>
        <v>100450</v>
      </c>
      <c r="M56" s="166">
        <f>ROUND(M101*Содержание!$H$8*(1+$F$10)*(1-$F$11)*(1-$K$10),0)</f>
        <v>112526</v>
      </c>
      <c r="N56" s="166">
        <f>ROUND(N101*Содержание!$H$8*(1+$F$10)*(1-$F$11)*(1-$K$10),0)</f>
        <v>124930</v>
      </c>
      <c r="O56" s="316"/>
    </row>
    <row r="57" spans="1:15">
      <c r="A57" s="159"/>
      <c r="B57" s="160">
        <v>2205</v>
      </c>
      <c r="C57" s="166">
        <f>ROUND(C102*Содержание!$H$8*(1+$F$10)*(1-$F$11)*(1-$K$10),0)</f>
        <v>80621</v>
      </c>
      <c r="D57" s="166">
        <f>ROUND(D102*Содержание!$H$8*(1+$F$10)*(1-$F$11)*(1-$K$10),0)</f>
        <v>82824</v>
      </c>
      <c r="E57" s="166">
        <f>ROUND(E102*Содержание!$H$8*(1+$F$10)*(1-$F$11)*(1-$K$10),0)</f>
        <v>92371</v>
      </c>
      <c r="F57" s="166">
        <f>ROUND(F102*Содержание!$H$8*(1+$F$10)*(1-$F$11)*(1-$K$10),0)</f>
        <v>103469</v>
      </c>
      <c r="G57" s="166">
        <f>ROUND(G102*Содержание!$H$8*(1+$F$10)*(1-$F$11)*(1-$K$10),0)</f>
        <v>114730</v>
      </c>
      <c r="H57" s="159"/>
      <c r="I57" s="160">
        <v>2205</v>
      </c>
      <c r="J57" s="166">
        <f>ROUND(J102*Содержание!$H$8*(1+$F$10)*(1-$F$11)*(1-$K$10),0)</f>
        <v>88699</v>
      </c>
      <c r="K57" s="166">
        <f>ROUND(K102*Содержание!$H$8*(1+$F$10)*(1-$F$11)*(1-$K$10),0)</f>
        <v>91147</v>
      </c>
      <c r="L57" s="166">
        <f>ROUND(L102*Содержание!$H$8*(1+$F$10)*(1-$F$11)*(1-$K$10),0)</f>
        <v>101592</v>
      </c>
      <c r="M57" s="166">
        <f>ROUND(M102*Содержание!$H$8*(1+$F$10)*(1-$F$11)*(1-$K$10),0)</f>
        <v>113832</v>
      </c>
      <c r="N57" s="166">
        <f>ROUND(N102*Содержание!$H$8*(1+$F$10)*(1-$F$11)*(1-$K$10),0)</f>
        <v>126235</v>
      </c>
      <c r="O57" s="316"/>
    </row>
    <row r="58" spans="1:15">
      <c r="A58" s="159"/>
      <c r="B58" s="160">
        <v>2230</v>
      </c>
      <c r="C58" s="166">
        <f>ROUND(C103*Содержание!$H$8*(1+$F$10)*(1-$F$11)*(1-$K$10),0)</f>
        <v>81437</v>
      </c>
      <c r="D58" s="166">
        <f>ROUND(D103*Содержание!$H$8*(1+$F$10)*(1-$F$11)*(1-$K$10),0)</f>
        <v>83722</v>
      </c>
      <c r="E58" s="166">
        <f>ROUND(E103*Содержание!$H$8*(1+$F$10)*(1-$F$11)*(1-$K$10),0)</f>
        <v>93432</v>
      </c>
      <c r="F58" s="166">
        <f>ROUND(F103*Содержание!$H$8*(1+$F$10)*(1-$F$11)*(1-$K$10),0)</f>
        <v>104611</v>
      </c>
      <c r="G58" s="166">
        <f>ROUND(G103*Содержание!$H$8*(1+$F$10)*(1-$F$11)*(1-$K$10),0)</f>
        <v>115872</v>
      </c>
      <c r="H58" s="159"/>
      <c r="I58" s="160">
        <v>2230</v>
      </c>
      <c r="J58" s="166">
        <f>ROUND(J103*Содержание!$H$8*(1+$F$10)*(1-$F$11)*(1-$K$10),0)</f>
        <v>89597</v>
      </c>
      <c r="K58" s="166">
        <f>ROUND(K103*Содержание!$H$8*(1+$F$10)*(1-$F$11)*(1-$K$10),0)</f>
        <v>92126</v>
      </c>
      <c r="L58" s="166">
        <f>ROUND(L103*Содержание!$H$8*(1+$F$10)*(1-$F$11)*(1-$K$10),0)</f>
        <v>102816</v>
      </c>
      <c r="M58" s="166">
        <f>ROUND(M103*Содержание!$H$8*(1+$F$10)*(1-$F$11)*(1-$K$10),0)</f>
        <v>115056</v>
      </c>
      <c r="N58" s="166">
        <f>ROUND(N103*Содержание!$H$8*(1+$F$10)*(1-$F$11)*(1-$K$10),0)</f>
        <v>127459</v>
      </c>
      <c r="O58" s="316"/>
    </row>
    <row r="59" spans="1:15">
      <c r="A59" s="159"/>
      <c r="B59" s="160">
        <v>2255</v>
      </c>
      <c r="C59" s="166">
        <f>ROUND(C104*Содержание!$H$8*(1+$F$10)*(1-$F$11)*(1-$K$10),0)</f>
        <v>82416</v>
      </c>
      <c r="D59" s="166">
        <f>ROUND(D104*Содержание!$H$8*(1+$F$10)*(1-$F$11)*(1-$K$10),0)</f>
        <v>84701</v>
      </c>
      <c r="E59" s="166">
        <f>ROUND(E104*Содержание!$H$8*(1+$F$10)*(1-$F$11)*(1-$K$10),0)</f>
        <v>94493</v>
      </c>
      <c r="F59" s="166">
        <f>ROUND(F104*Содержание!$H$8*(1+$F$10)*(1-$F$11)*(1-$K$10),0)</f>
        <v>105590</v>
      </c>
      <c r="G59" s="166">
        <f>ROUND(G104*Содержание!$H$8*(1+$F$10)*(1-$F$11)*(1-$K$10),0)</f>
        <v>117178</v>
      </c>
      <c r="H59" s="159"/>
      <c r="I59" s="160">
        <v>2255</v>
      </c>
      <c r="J59" s="166">
        <f>ROUND(J104*Содержание!$H$8*(1+$F$10)*(1-$F$11)*(1-$K$10),0)</f>
        <v>90658</v>
      </c>
      <c r="K59" s="166">
        <f>ROUND(K104*Содержание!$H$8*(1+$F$10)*(1-$F$11)*(1-$K$10),0)</f>
        <v>93187</v>
      </c>
      <c r="L59" s="166">
        <f>ROUND(L104*Содержание!$H$8*(1+$F$10)*(1-$F$11)*(1-$K$10),0)</f>
        <v>103958</v>
      </c>
      <c r="M59" s="166">
        <f>ROUND(M104*Содержание!$H$8*(1+$F$10)*(1-$F$11)*(1-$K$10),0)</f>
        <v>116117</v>
      </c>
      <c r="N59" s="166">
        <f>ROUND(N104*Содержание!$H$8*(1+$F$10)*(1-$F$11)*(1-$K$10),0)</f>
        <v>128928</v>
      </c>
      <c r="O59" s="316"/>
    </row>
    <row r="60" spans="1:15" ht="31.5" customHeight="1">
      <c r="A60" s="731" t="s">
        <v>510</v>
      </c>
      <c r="B60" s="731"/>
      <c r="C60" s="731"/>
      <c r="D60" s="731"/>
      <c r="E60" s="731"/>
      <c r="F60" s="731"/>
      <c r="G60" s="731"/>
      <c r="H60" s="731"/>
      <c r="I60" s="731"/>
      <c r="J60" s="731"/>
      <c r="K60" s="731"/>
      <c r="L60" s="731"/>
      <c r="M60" s="731"/>
      <c r="N60" s="731"/>
      <c r="O60" s="201"/>
    </row>
    <row r="61" spans="1:15">
      <c r="A61" s="129" t="s">
        <v>509</v>
      </c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</row>
    <row r="62" spans="1:15" ht="17.25">
      <c r="A62" s="149" t="s">
        <v>563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</row>
    <row r="63" spans="1:15" hidden="1" outlineLevel="1"/>
    <row r="64" spans="1:15" hidden="1" outlineLevel="1">
      <c r="A64" s="728" t="s">
        <v>411</v>
      </c>
      <c r="B64" s="728"/>
      <c r="C64" s="728"/>
      <c r="D64" s="728"/>
      <c r="E64" s="728"/>
      <c r="F64" s="728"/>
      <c r="G64" s="728"/>
      <c r="H64" s="159"/>
      <c r="I64" s="729" t="s">
        <v>793</v>
      </c>
      <c r="J64" s="729"/>
      <c r="K64" s="729"/>
      <c r="L64" s="729"/>
      <c r="M64" s="729"/>
      <c r="N64" s="729"/>
    </row>
    <row r="65" spans="1:14" ht="15.75" hidden="1" outlineLevel="1" thickBot="1">
      <c r="A65" s="728" t="s">
        <v>412</v>
      </c>
      <c r="B65" s="728"/>
      <c r="C65" s="728"/>
      <c r="D65" s="728"/>
      <c r="E65" s="728"/>
      <c r="F65" s="728"/>
      <c r="G65" s="728"/>
      <c r="H65" s="159"/>
      <c r="I65" s="730"/>
      <c r="J65" s="730"/>
      <c r="K65" s="730"/>
      <c r="L65" s="730"/>
      <c r="M65" s="730"/>
      <c r="N65" s="730"/>
    </row>
    <row r="66" spans="1:14" hidden="1" outlineLevel="1">
      <c r="A66" s="159"/>
      <c r="B66" s="160" t="s">
        <v>109</v>
      </c>
      <c r="C66" s="160">
        <v>875</v>
      </c>
      <c r="D66" s="160">
        <v>900</v>
      </c>
      <c r="E66" s="160">
        <v>1000</v>
      </c>
      <c r="F66" s="160">
        <v>1125</v>
      </c>
      <c r="G66" s="160">
        <v>1250</v>
      </c>
      <c r="H66" s="159"/>
      <c r="I66" s="160" t="s">
        <v>109</v>
      </c>
      <c r="J66" s="160">
        <v>875</v>
      </c>
      <c r="K66" s="160">
        <v>900</v>
      </c>
      <c r="L66" s="160">
        <v>1000</v>
      </c>
      <c r="M66" s="160">
        <v>1125</v>
      </c>
      <c r="N66" s="160">
        <v>1250</v>
      </c>
    </row>
    <row r="67" spans="1:14" hidden="1" outlineLevel="1">
      <c r="A67" s="159"/>
      <c r="B67" s="160">
        <v>1895</v>
      </c>
      <c r="C67" s="166">
        <v>66173.572944915213</v>
      </c>
      <c r="D67" s="166">
        <v>68086.928059322032</v>
      </c>
      <c r="E67" s="166">
        <v>76083.812771186436</v>
      </c>
      <c r="F67" s="166">
        <v>84950.698919491508</v>
      </c>
      <c r="G67" s="166">
        <v>94907.922063559323</v>
      </c>
      <c r="H67" s="159"/>
      <c r="I67" s="160">
        <v>1895</v>
      </c>
      <c r="J67" s="166">
        <v>72790.930239406749</v>
      </c>
      <c r="K67" s="166">
        <v>74895.620865254241</v>
      </c>
      <c r="L67" s="166">
        <v>83692.194048305086</v>
      </c>
      <c r="M67" s="166">
        <v>93445.768811440663</v>
      </c>
      <c r="N67" s="166">
        <v>104398.71426991526</v>
      </c>
    </row>
    <row r="68" spans="1:14" hidden="1" outlineLevel="1">
      <c r="A68" s="159"/>
      <c r="B68" s="160">
        <v>2000</v>
      </c>
      <c r="C68" s="166">
        <v>70006.76363135592</v>
      </c>
      <c r="D68" s="166">
        <v>71983.303207627119</v>
      </c>
      <c r="E68" s="166">
        <v>79371.024902542384</v>
      </c>
      <c r="F68" s="166">
        <v>89984.394381355931</v>
      </c>
      <c r="G68" s="166">
        <v>99317.873478813533</v>
      </c>
      <c r="H68" s="159"/>
      <c r="I68" s="160">
        <v>2000</v>
      </c>
      <c r="J68" s="166">
        <v>77007.43999449152</v>
      </c>
      <c r="K68" s="166">
        <v>79181.633528389837</v>
      </c>
      <c r="L68" s="166">
        <v>87308.127392796625</v>
      </c>
      <c r="M68" s="166">
        <v>98982.833819491541</v>
      </c>
      <c r="N68" s="166">
        <v>109249.6608266949</v>
      </c>
    </row>
    <row r="69" spans="1:14" hidden="1" outlineLevel="1">
      <c r="A69" s="159"/>
      <c r="B69" s="160">
        <v>2125</v>
      </c>
      <c r="C69" s="166">
        <v>74432.916190677948</v>
      </c>
      <c r="D69" s="166">
        <v>76310.628788135597</v>
      </c>
      <c r="E69" s="166">
        <v>84950.698919491508</v>
      </c>
      <c r="F69" s="166">
        <v>95278.928262711866</v>
      </c>
      <c r="G69" s="166">
        <v>106021.9068940678</v>
      </c>
      <c r="H69" s="159"/>
      <c r="I69" s="160">
        <v>2125</v>
      </c>
      <c r="J69" s="166">
        <v>81876.207809745756</v>
      </c>
      <c r="K69" s="166">
        <v>83941.691666949162</v>
      </c>
      <c r="L69" s="166">
        <v>93445.768811440663</v>
      </c>
      <c r="M69" s="166">
        <v>104806.82108898305</v>
      </c>
      <c r="N69" s="166">
        <v>116624.09758347458</v>
      </c>
    </row>
    <row r="70" spans="1:14" hidden="1" outlineLevel="1">
      <c r="A70" s="159"/>
      <c r="B70" s="160">
        <v>2250</v>
      </c>
      <c r="C70" s="166">
        <v>78473.481521186433</v>
      </c>
      <c r="D70" s="166">
        <v>80709.239402542356</v>
      </c>
      <c r="E70" s="166">
        <v>89984.394381355931</v>
      </c>
      <c r="F70" s="166">
        <v>100521.61848305084</v>
      </c>
      <c r="G70" s="166">
        <v>111604.82113983048</v>
      </c>
      <c r="H70" s="159"/>
      <c r="I70" s="160">
        <v>2250</v>
      </c>
      <c r="J70" s="166">
        <v>86320.829673305081</v>
      </c>
      <c r="K70" s="166">
        <v>88780.163342796601</v>
      </c>
      <c r="L70" s="166">
        <v>98982.833819491541</v>
      </c>
      <c r="M70" s="166">
        <v>110573.78033135594</v>
      </c>
      <c r="N70" s="166">
        <v>122765.30325381356</v>
      </c>
    </row>
    <row r="71" spans="1:14" hidden="1" outlineLevel="1">
      <c r="A71" s="159"/>
      <c r="B71" s="197"/>
      <c r="C71" s="198"/>
      <c r="D71" s="198"/>
      <c r="E71" s="198"/>
      <c r="F71" s="198"/>
      <c r="G71" s="198"/>
      <c r="H71" s="159"/>
      <c r="I71" s="197"/>
      <c r="J71" s="198"/>
      <c r="K71" s="198"/>
      <c r="L71" s="198"/>
      <c r="M71" s="198"/>
      <c r="N71" s="198"/>
    </row>
    <row r="72" spans="1:14" hidden="1" outlineLevel="1">
      <c r="B72" s="161" t="s">
        <v>413</v>
      </c>
      <c r="C72" s="313"/>
      <c r="D72" s="313"/>
      <c r="E72" s="313"/>
      <c r="F72" s="313"/>
      <c r="G72" s="313"/>
      <c r="H72" s="313"/>
      <c r="I72" s="161" t="s">
        <v>414</v>
      </c>
      <c r="J72" s="313"/>
      <c r="K72" s="313"/>
      <c r="L72" s="313"/>
      <c r="M72" s="313"/>
      <c r="N72" s="313"/>
    </row>
    <row r="73" spans="1:14" hidden="1" outlineLevel="1">
      <c r="B73" s="160" t="s">
        <v>109</v>
      </c>
      <c r="C73" s="160">
        <v>875</v>
      </c>
      <c r="D73" s="160">
        <v>900</v>
      </c>
      <c r="E73" s="160">
        <v>1000</v>
      </c>
      <c r="F73" s="160">
        <v>1125</v>
      </c>
      <c r="G73" s="160">
        <v>1250</v>
      </c>
      <c r="H73" s="159"/>
      <c r="I73" s="160" t="s">
        <v>109</v>
      </c>
      <c r="J73" s="160">
        <v>875</v>
      </c>
      <c r="K73" s="160">
        <v>900</v>
      </c>
      <c r="L73" s="160">
        <v>1000</v>
      </c>
      <c r="M73" s="160">
        <v>1125</v>
      </c>
      <c r="N73" s="160">
        <v>1250</v>
      </c>
    </row>
    <row r="74" spans="1:14" hidden="1" outlineLevel="1">
      <c r="B74" s="160">
        <v>1975</v>
      </c>
      <c r="C74" s="199">
        <v>72624</v>
      </c>
      <c r="D74" s="199">
        <v>74664</v>
      </c>
      <c r="E74" s="199">
        <v>82252.800000000003</v>
      </c>
      <c r="F74" s="199">
        <v>93350.399999999994</v>
      </c>
      <c r="G74" s="199">
        <v>102897.59999999999</v>
      </c>
      <c r="H74" s="159"/>
      <c r="I74" s="160">
        <v>1975</v>
      </c>
      <c r="J74" s="199">
        <v>79886.399999999994</v>
      </c>
      <c r="K74" s="199">
        <v>82171.199999999997</v>
      </c>
      <c r="L74" s="199">
        <v>90494.399999999994</v>
      </c>
      <c r="M74" s="199">
        <v>102652.8</v>
      </c>
      <c r="N74" s="199">
        <v>113179.2</v>
      </c>
    </row>
    <row r="75" spans="1:14" hidden="1" outlineLevel="1">
      <c r="B75" s="160">
        <v>2000</v>
      </c>
      <c r="C75" s="199">
        <v>73521.599999999991</v>
      </c>
      <c r="D75" s="199">
        <v>75561.599999999991</v>
      </c>
      <c r="E75" s="199">
        <v>83395.199999999997</v>
      </c>
      <c r="F75" s="199">
        <v>94492.800000000003</v>
      </c>
      <c r="G75" s="199">
        <v>104284.8</v>
      </c>
      <c r="H75" s="159"/>
      <c r="I75" s="160">
        <v>2000</v>
      </c>
      <c r="J75" s="199">
        <v>80865.599999999991</v>
      </c>
      <c r="K75" s="199">
        <v>83150.399999999994</v>
      </c>
      <c r="L75" s="199">
        <v>91718.399999999994</v>
      </c>
      <c r="M75" s="199">
        <v>103958.39999999999</v>
      </c>
      <c r="N75" s="199">
        <v>114729.59999999999</v>
      </c>
    </row>
    <row r="76" spans="1:14" hidden="1" outlineLevel="1">
      <c r="B76" s="160">
        <v>2025</v>
      </c>
      <c r="C76" s="199">
        <v>74419.199999999997</v>
      </c>
      <c r="D76" s="199">
        <v>76459.199999999997</v>
      </c>
      <c r="E76" s="199">
        <v>84537.599999999991</v>
      </c>
      <c r="F76" s="199">
        <v>95635.199999999997</v>
      </c>
      <c r="G76" s="199">
        <v>105672</v>
      </c>
      <c r="H76" s="159"/>
      <c r="I76" s="160">
        <v>2025</v>
      </c>
      <c r="J76" s="199">
        <v>81844.800000000003</v>
      </c>
      <c r="K76" s="199">
        <v>84129.599999999991</v>
      </c>
      <c r="L76" s="199">
        <v>93024</v>
      </c>
      <c r="M76" s="199">
        <v>105182.39999999999</v>
      </c>
      <c r="N76" s="199">
        <v>116280</v>
      </c>
    </row>
    <row r="77" spans="1:14" hidden="1" outlineLevel="1">
      <c r="B77" s="160">
        <v>2050</v>
      </c>
      <c r="C77" s="199">
        <v>75316.800000000003</v>
      </c>
      <c r="D77" s="199">
        <v>77356.800000000003</v>
      </c>
      <c r="E77" s="199">
        <v>85680</v>
      </c>
      <c r="F77" s="199">
        <v>96777.599999999991</v>
      </c>
      <c r="G77" s="199">
        <v>107059.2</v>
      </c>
      <c r="H77" s="159"/>
      <c r="I77" s="160">
        <v>2050</v>
      </c>
      <c r="J77" s="199">
        <v>82824</v>
      </c>
      <c r="K77" s="199">
        <v>85108.800000000003</v>
      </c>
      <c r="L77" s="199">
        <v>94248</v>
      </c>
      <c r="M77" s="199">
        <v>106488</v>
      </c>
      <c r="N77" s="199">
        <v>117748.8</v>
      </c>
    </row>
    <row r="78" spans="1:14" hidden="1" outlineLevel="1">
      <c r="B78" s="160">
        <v>2075</v>
      </c>
      <c r="C78" s="199">
        <v>76214.399999999994</v>
      </c>
      <c r="D78" s="199">
        <v>78254.399999999994</v>
      </c>
      <c r="E78" s="199">
        <v>86822.399999999994</v>
      </c>
      <c r="F78" s="199">
        <v>97920</v>
      </c>
      <c r="G78" s="199">
        <v>108446.39999999999</v>
      </c>
      <c r="H78" s="159"/>
      <c r="I78" s="160">
        <v>2075</v>
      </c>
      <c r="J78" s="199">
        <v>83803.199999999997</v>
      </c>
      <c r="K78" s="199">
        <v>86088</v>
      </c>
      <c r="L78" s="199">
        <v>95472</v>
      </c>
      <c r="M78" s="199">
        <v>107712</v>
      </c>
      <c r="N78" s="199">
        <v>119299.2</v>
      </c>
    </row>
    <row r="79" spans="1:14" hidden="1" outlineLevel="1">
      <c r="B79" s="160">
        <v>2100</v>
      </c>
      <c r="C79" s="199">
        <v>77112</v>
      </c>
      <c r="D79" s="199">
        <v>79152</v>
      </c>
      <c r="E79" s="199">
        <v>87964.800000000003</v>
      </c>
      <c r="F79" s="199">
        <v>99062.399999999994</v>
      </c>
      <c r="G79" s="199">
        <v>109833.59999999999</v>
      </c>
      <c r="H79" s="159"/>
      <c r="I79" s="160">
        <v>2100</v>
      </c>
      <c r="J79" s="199">
        <v>84864</v>
      </c>
      <c r="K79" s="199">
        <v>87067.199999999997</v>
      </c>
      <c r="L79" s="199">
        <v>96777.599999999991</v>
      </c>
      <c r="M79" s="199">
        <v>108936</v>
      </c>
      <c r="N79" s="199">
        <v>120849.59999999999</v>
      </c>
    </row>
    <row r="80" spans="1:14" hidden="1" outlineLevel="1">
      <c r="B80" s="160">
        <v>2125</v>
      </c>
      <c r="C80" s="199">
        <v>78172.800000000003</v>
      </c>
      <c r="D80" s="199">
        <v>80131.199999999997</v>
      </c>
      <c r="E80" s="199">
        <v>89188.800000000003</v>
      </c>
      <c r="F80" s="199">
        <v>100041.59999999999</v>
      </c>
      <c r="G80" s="199">
        <v>111302.39999999999</v>
      </c>
      <c r="H80" s="159"/>
      <c r="I80" s="160">
        <v>2125</v>
      </c>
      <c r="J80" s="199">
        <v>86006.399999999994</v>
      </c>
      <c r="K80" s="199">
        <v>88128</v>
      </c>
      <c r="L80" s="199">
        <v>98083.199999999997</v>
      </c>
      <c r="M80" s="199">
        <v>110078.39999999999</v>
      </c>
      <c r="N80" s="199">
        <v>122400</v>
      </c>
    </row>
    <row r="81" spans="2:14" hidden="1" outlineLevel="1">
      <c r="B81" s="160">
        <v>2150</v>
      </c>
      <c r="C81" s="199">
        <v>78988.800000000003</v>
      </c>
      <c r="D81" s="199">
        <v>81028.800000000003</v>
      </c>
      <c r="E81" s="199">
        <v>90249.599999999991</v>
      </c>
      <c r="F81" s="199">
        <v>101184</v>
      </c>
      <c r="G81" s="199">
        <v>112444.8</v>
      </c>
      <c r="H81" s="159"/>
      <c r="I81" s="160">
        <v>2150</v>
      </c>
      <c r="J81" s="199">
        <v>86904</v>
      </c>
      <c r="K81" s="199">
        <v>89107.199999999997</v>
      </c>
      <c r="L81" s="199">
        <v>99307.199999999997</v>
      </c>
      <c r="M81" s="199">
        <v>111302.39999999999</v>
      </c>
      <c r="N81" s="199">
        <v>123705.59999999999</v>
      </c>
    </row>
    <row r="82" spans="2:14" hidden="1" outlineLevel="1">
      <c r="B82" s="160">
        <v>2175</v>
      </c>
      <c r="C82" s="199">
        <v>79804.800000000003</v>
      </c>
      <c r="D82" s="199">
        <v>81926.399999999994</v>
      </c>
      <c r="E82" s="199">
        <v>91310.399999999994</v>
      </c>
      <c r="F82" s="199">
        <v>102326.39999999999</v>
      </c>
      <c r="G82" s="199">
        <v>113587.2</v>
      </c>
      <c r="H82" s="159"/>
      <c r="I82" s="160">
        <v>2175</v>
      </c>
      <c r="J82" s="199">
        <v>87801.599999999991</v>
      </c>
      <c r="K82" s="199">
        <v>90086.399999999994</v>
      </c>
      <c r="L82" s="199">
        <v>100449.59999999999</v>
      </c>
      <c r="M82" s="199">
        <v>112526.39999999999</v>
      </c>
      <c r="N82" s="199">
        <v>124929.59999999999</v>
      </c>
    </row>
    <row r="83" spans="2:14" hidden="1" outlineLevel="1">
      <c r="B83" s="160">
        <v>2200</v>
      </c>
      <c r="C83" s="199">
        <v>80620.800000000003</v>
      </c>
      <c r="D83" s="199">
        <v>82824</v>
      </c>
      <c r="E83" s="199">
        <v>92371.199999999997</v>
      </c>
      <c r="F83" s="199">
        <v>103468.8</v>
      </c>
      <c r="G83" s="199">
        <v>114729.59999999999</v>
      </c>
      <c r="H83" s="159"/>
      <c r="I83" s="160">
        <v>2200</v>
      </c>
      <c r="J83" s="199">
        <v>88699.199999999997</v>
      </c>
      <c r="K83" s="199">
        <v>91147.199999999997</v>
      </c>
      <c r="L83" s="199">
        <v>101592</v>
      </c>
      <c r="M83" s="199">
        <v>113832</v>
      </c>
      <c r="N83" s="199">
        <v>126235.2</v>
      </c>
    </row>
    <row r="84" spans="2:14" hidden="1" outlineLevel="1">
      <c r="B84" s="160">
        <v>2225</v>
      </c>
      <c r="C84" s="199">
        <v>81436.800000000003</v>
      </c>
      <c r="D84" s="199">
        <v>83721.599999999991</v>
      </c>
      <c r="E84" s="199">
        <v>93432</v>
      </c>
      <c r="F84" s="199">
        <v>104611.2</v>
      </c>
      <c r="G84" s="199">
        <v>115872</v>
      </c>
      <c r="H84" s="159"/>
      <c r="I84" s="160">
        <v>2225</v>
      </c>
      <c r="J84" s="199">
        <v>89596.800000000003</v>
      </c>
      <c r="K84" s="199">
        <v>92126.399999999994</v>
      </c>
      <c r="L84" s="199">
        <v>102816</v>
      </c>
      <c r="M84" s="199">
        <v>115056</v>
      </c>
      <c r="N84" s="199">
        <v>127459.2</v>
      </c>
    </row>
    <row r="85" spans="2:14" hidden="1" outlineLevel="1">
      <c r="B85" s="160">
        <v>2250</v>
      </c>
      <c r="C85" s="199">
        <v>82416</v>
      </c>
      <c r="D85" s="199">
        <v>84700.800000000003</v>
      </c>
      <c r="E85" s="199">
        <v>94492.800000000003</v>
      </c>
      <c r="F85" s="199">
        <v>105590.39999999999</v>
      </c>
      <c r="G85" s="199">
        <v>117177.59999999999</v>
      </c>
      <c r="H85" s="159"/>
      <c r="I85" s="160">
        <v>2250</v>
      </c>
      <c r="J85" s="199">
        <v>90657.599999999991</v>
      </c>
      <c r="K85" s="199">
        <v>93187.199999999997</v>
      </c>
      <c r="L85" s="199">
        <v>103958.39999999999</v>
      </c>
      <c r="M85" s="199">
        <v>116116.8</v>
      </c>
      <c r="N85" s="199">
        <v>128928</v>
      </c>
    </row>
    <row r="86" spans="2:14" hidden="1" outlineLevel="1">
      <c r="B86" s="160">
        <v>2275</v>
      </c>
      <c r="C86" s="199">
        <v>83395.199999999997</v>
      </c>
      <c r="D86" s="199">
        <v>85680</v>
      </c>
      <c r="E86" s="199">
        <v>95553.599999999991</v>
      </c>
      <c r="F86" s="199">
        <v>106569.59999999999</v>
      </c>
      <c r="G86" s="199">
        <v>118483.2</v>
      </c>
      <c r="H86" s="159"/>
      <c r="I86" s="160">
        <v>2275</v>
      </c>
      <c r="J86" s="199">
        <v>91718.399999999994</v>
      </c>
      <c r="K86" s="199">
        <v>94248</v>
      </c>
      <c r="L86" s="199">
        <v>105100.8</v>
      </c>
      <c r="M86" s="199">
        <v>117259.2</v>
      </c>
      <c r="N86" s="199">
        <v>130315.2</v>
      </c>
    </row>
    <row r="87" spans="2:14" hidden="1" outlineLevel="1">
      <c r="B87" s="160">
        <v>2300</v>
      </c>
      <c r="C87" s="199">
        <v>84374.399999999994</v>
      </c>
      <c r="D87" s="199">
        <v>86659.199999999997</v>
      </c>
      <c r="E87" s="199">
        <v>96614.399999999994</v>
      </c>
      <c r="F87" s="199">
        <v>107548.8</v>
      </c>
      <c r="G87" s="199">
        <v>119788.8</v>
      </c>
      <c r="H87" s="159"/>
      <c r="I87" s="160">
        <v>2300</v>
      </c>
      <c r="J87" s="199">
        <v>92779.199999999997</v>
      </c>
      <c r="K87" s="199">
        <v>95308.800000000003</v>
      </c>
      <c r="L87" s="199">
        <v>106243.2</v>
      </c>
      <c r="M87" s="199">
        <v>118320</v>
      </c>
      <c r="N87" s="199">
        <v>131784</v>
      </c>
    </row>
    <row r="88" spans="2:14" hidden="1" outlineLevel="1"/>
    <row r="89" spans="2:14" hidden="1" outlineLevel="1">
      <c r="B89" s="161" t="s">
        <v>413</v>
      </c>
      <c r="I89" s="161" t="s">
        <v>414</v>
      </c>
    </row>
    <row r="90" spans="2:14" hidden="1" outlineLevel="1">
      <c r="B90" s="160" t="s">
        <v>109</v>
      </c>
      <c r="C90" s="160">
        <v>875</v>
      </c>
      <c r="D90" s="160">
        <v>900</v>
      </c>
      <c r="E90" s="160">
        <v>1000</v>
      </c>
      <c r="F90" s="160">
        <v>1125</v>
      </c>
      <c r="G90" s="160">
        <v>1250</v>
      </c>
      <c r="I90" s="160" t="s">
        <v>109</v>
      </c>
      <c r="J90" s="160">
        <v>875</v>
      </c>
      <c r="K90" s="160">
        <v>900</v>
      </c>
      <c r="L90" s="160">
        <v>1000</v>
      </c>
      <c r="M90" s="160">
        <v>1125</v>
      </c>
      <c r="N90" s="160">
        <v>1250</v>
      </c>
    </row>
    <row r="91" spans="2:14" hidden="1" outlineLevel="1">
      <c r="B91" s="160">
        <v>1930</v>
      </c>
      <c r="C91" s="166">
        <v>70828.800000000003</v>
      </c>
      <c r="D91" s="166">
        <v>72868.800000000003</v>
      </c>
      <c r="E91" s="166">
        <v>79968</v>
      </c>
      <c r="F91" s="166">
        <v>91065.599999999991</v>
      </c>
      <c r="G91" s="166">
        <v>100123.2</v>
      </c>
      <c r="I91" s="160">
        <v>1930</v>
      </c>
      <c r="J91" s="166">
        <v>77928</v>
      </c>
      <c r="K91" s="166">
        <v>80131.199999999997</v>
      </c>
      <c r="L91" s="166">
        <v>87964.800000000003</v>
      </c>
      <c r="M91" s="166">
        <v>100204.8</v>
      </c>
      <c r="N91" s="166">
        <v>110160</v>
      </c>
    </row>
    <row r="92" spans="2:14" hidden="1" outlineLevel="1">
      <c r="B92" s="160">
        <v>1955</v>
      </c>
      <c r="C92" s="166">
        <v>71726.399999999994</v>
      </c>
      <c r="D92" s="166">
        <v>73766.399999999994</v>
      </c>
      <c r="E92" s="166">
        <v>81110.399999999994</v>
      </c>
      <c r="F92" s="166">
        <v>92208</v>
      </c>
      <c r="G92" s="166">
        <v>101510.39999999999</v>
      </c>
      <c r="I92" s="160">
        <v>1955</v>
      </c>
      <c r="J92" s="166">
        <v>78907.199999999997</v>
      </c>
      <c r="K92" s="166">
        <v>81110.399999999994</v>
      </c>
      <c r="L92" s="166">
        <v>89188.800000000003</v>
      </c>
      <c r="M92" s="166">
        <v>101428.8</v>
      </c>
      <c r="N92" s="166">
        <v>111628.8</v>
      </c>
    </row>
    <row r="93" spans="2:14" hidden="1" outlineLevel="1">
      <c r="B93" s="160">
        <v>1980</v>
      </c>
      <c r="C93" s="166">
        <v>72624</v>
      </c>
      <c r="D93" s="166">
        <v>74664</v>
      </c>
      <c r="E93" s="166">
        <v>82252.800000000003</v>
      </c>
      <c r="F93" s="166">
        <v>93350.399999999994</v>
      </c>
      <c r="G93" s="166">
        <v>102897.59999999999</v>
      </c>
      <c r="I93" s="160">
        <v>1980</v>
      </c>
      <c r="J93" s="166">
        <v>79886.399999999994</v>
      </c>
      <c r="K93" s="166">
        <v>82171.199999999997</v>
      </c>
      <c r="L93" s="166">
        <v>90494.399999999994</v>
      </c>
      <c r="M93" s="166">
        <v>102652.8</v>
      </c>
      <c r="N93" s="166">
        <v>113179.2</v>
      </c>
    </row>
    <row r="94" spans="2:14" hidden="1" outlineLevel="1">
      <c r="B94" s="160">
        <v>2005</v>
      </c>
      <c r="C94" s="166">
        <v>73521.599999999991</v>
      </c>
      <c r="D94" s="166">
        <v>75561.599999999991</v>
      </c>
      <c r="E94" s="166">
        <v>83395.199999999997</v>
      </c>
      <c r="F94" s="166">
        <v>94492.800000000003</v>
      </c>
      <c r="G94" s="166">
        <v>104284.8</v>
      </c>
      <c r="I94" s="160">
        <v>2005</v>
      </c>
      <c r="J94" s="166">
        <v>80865.599999999991</v>
      </c>
      <c r="K94" s="166">
        <v>83150.399999999994</v>
      </c>
      <c r="L94" s="166">
        <v>91718.399999999994</v>
      </c>
      <c r="M94" s="166">
        <v>103958.39999999999</v>
      </c>
      <c r="N94" s="166">
        <v>114729.59999999999</v>
      </c>
    </row>
    <row r="95" spans="2:14" hidden="1" outlineLevel="1">
      <c r="B95" s="160">
        <v>2030</v>
      </c>
      <c r="C95" s="166">
        <v>74419.199999999997</v>
      </c>
      <c r="D95" s="166">
        <v>76459.199999999997</v>
      </c>
      <c r="E95" s="166">
        <v>84537.599999999991</v>
      </c>
      <c r="F95" s="166">
        <v>95635.199999999997</v>
      </c>
      <c r="G95" s="166">
        <v>105672</v>
      </c>
      <c r="I95" s="160">
        <v>2030</v>
      </c>
      <c r="J95" s="166">
        <v>81844.800000000003</v>
      </c>
      <c r="K95" s="166">
        <v>84129.599999999991</v>
      </c>
      <c r="L95" s="166">
        <v>93024</v>
      </c>
      <c r="M95" s="166">
        <v>105182.39999999999</v>
      </c>
      <c r="N95" s="166">
        <v>116280</v>
      </c>
    </row>
    <row r="96" spans="2:14" hidden="1" outlineLevel="1">
      <c r="B96" s="160">
        <v>2055</v>
      </c>
      <c r="C96" s="166">
        <v>75316.800000000003</v>
      </c>
      <c r="D96" s="166">
        <v>77356.800000000003</v>
      </c>
      <c r="E96" s="166">
        <v>85680</v>
      </c>
      <c r="F96" s="166">
        <v>96777.599999999991</v>
      </c>
      <c r="G96" s="166">
        <v>107059.2</v>
      </c>
      <c r="I96" s="160">
        <v>2055</v>
      </c>
      <c r="J96" s="166">
        <v>82824</v>
      </c>
      <c r="K96" s="166">
        <v>85108.800000000003</v>
      </c>
      <c r="L96" s="166">
        <v>94248</v>
      </c>
      <c r="M96" s="166">
        <v>106488</v>
      </c>
      <c r="N96" s="166">
        <v>117748.8</v>
      </c>
    </row>
    <row r="97" spans="2:14" hidden="1" outlineLevel="1">
      <c r="B97" s="160">
        <v>2080</v>
      </c>
      <c r="C97" s="166">
        <v>76214.399999999994</v>
      </c>
      <c r="D97" s="166">
        <v>78254.399999999994</v>
      </c>
      <c r="E97" s="166">
        <v>86822.399999999994</v>
      </c>
      <c r="F97" s="166">
        <v>97920</v>
      </c>
      <c r="G97" s="166">
        <v>108446.39999999999</v>
      </c>
      <c r="I97" s="160">
        <v>2080</v>
      </c>
      <c r="J97" s="166">
        <v>83803.199999999997</v>
      </c>
      <c r="K97" s="166">
        <v>86088</v>
      </c>
      <c r="L97" s="166">
        <v>95472</v>
      </c>
      <c r="M97" s="166">
        <v>107712</v>
      </c>
      <c r="N97" s="166">
        <v>119299.2</v>
      </c>
    </row>
    <row r="98" spans="2:14" hidden="1" outlineLevel="1">
      <c r="B98" s="160">
        <v>2105</v>
      </c>
      <c r="C98" s="166">
        <v>77112</v>
      </c>
      <c r="D98" s="166">
        <v>79152</v>
      </c>
      <c r="E98" s="166">
        <v>87964.800000000003</v>
      </c>
      <c r="F98" s="166">
        <v>99062.399999999994</v>
      </c>
      <c r="G98" s="166">
        <v>109833.59999999999</v>
      </c>
      <c r="I98" s="160">
        <v>2105</v>
      </c>
      <c r="J98" s="166">
        <v>84864</v>
      </c>
      <c r="K98" s="166">
        <v>87067.199999999997</v>
      </c>
      <c r="L98" s="166">
        <v>96777.599999999991</v>
      </c>
      <c r="M98" s="166">
        <v>108936</v>
      </c>
      <c r="N98" s="166">
        <v>120849.59999999999</v>
      </c>
    </row>
    <row r="99" spans="2:14" hidden="1" outlineLevel="1">
      <c r="B99" s="160">
        <v>2130</v>
      </c>
      <c r="C99" s="166">
        <v>78172.800000000003</v>
      </c>
      <c r="D99" s="166">
        <v>80131.199999999997</v>
      </c>
      <c r="E99" s="166">
        <v>89188.800000000003</v>
      </c>
      <c r="F99" s="166">
        <v>100041.59999999999</v>
      </c>
      <c r="G99" s="166">
        <v>111302.39999999999</v>
      </c>
      <c r="I99" s="160">
        <v>2130</v>
      </c>
      <c r="J99" s="166">
        <v>86006.399999999994</v>
      </c>
      <c r="K99" s="166">
        <v>88128</v>
      </c>
      <c r="L99" s="166">
        <v>98083.199999999997</v>
      </c>
      <c r="M99" s="166">
        <v>110078.39999999999</v>
      </c>
      <c r="N99" s="166">
        <v>122400</v>
      </c>
    </row>
    <row r="100" spans="2:14" hidden="1" outlineLevel="1">
      <c r="B100" s="160">
        <v>2155</v>
      </c>
      <c r="C100" s="166">
        <v>78988.800000000003</v>
      </c>
      <c r="D100" s="166">
        <v>81028.800000000003</v>
      </c>
      <c r="E100" s="166">
        <v>90249.599999999991</v>
      </c>
      <c r="F100" s="166">
        <v>101184</v>
      </c>
      <c r="G100" s="166">
        <v>112444.8</v>
      </c>
      <c r="I100" s="160">
        <v>2155</v>
      </c>
      <c r="J100" s="166">
        <v>86904</v>
      </c>
      <c r="K100" s="166">
        <v>89107.199999999997</v>
      </c>
      <c r="L100" s="166">
        <v>99307.199999999997</v>
      </c>
      <c r="M100" s="166">
        <v>111302.39999999999</v>
      </c>
      <c r="N100" s="166">
        <v>123705.59999999999</v>
      </c>
    </row>
    <row r="101" spans="2:14" hidden="1" outlineLevel="1">
      <c r="B101" s="160">
        <v>2180</v>
      </c>
      <c r="C101" s="166">
        <v>79804.800000000003</v>
      </c>
      <c r="D101" s="166">
        <v>81926.399999999994</v>
      </c>
      <c r="E101" s="166">
        <v>91310.399999999994</v>
      </c>
      <c r="F101" s="166">
        <v>102326.39999999999</v>
      </c>
      <c r="G101" s="166">
        <v>113587.2</v>
      </c>
      <c r="I101" s="160">
        <v>2180</v>
      </c>
      <c r="J101" s="166">
        <v>87801.599999999991</v>
      </c>
      <c r="K101" s="166">
        <v>90086.399999999994</v>
      </c>
      <c r="L101" s="166">
        <v>100449.59999999999</v>
      </c>
      <c r="M101" s="166">
        <v>112526.39999999999</v>
      </c>
      <c r="N101" s="166">
        <v>124929.59999999999</v>
      </c>
    </row>
    <row r="102" spans="2:14" hidden="1" outlineLevel="1">
      <c r="B102" s="160">
        <v>2205</v>
      </c>
      <c r="C102" s="166">
        <v>80620.800000000003</v>
      </c>
      <c r="D102" s="166">
        <v>82824</v>
      </c>
      <c r="E102" s="166">
        <v>92371.199999999997</v>
      </c>
      <c r="F102" s="166">
        <v>103468.8</v>
      </c>
      <c r="G102" s="166">
        <v>114729.59999999999</v>
      </c>
      <c r="I102" s="160">
        <v>2205</v>
      </c>
      <c r="J102" s="166">
        <v>88699.199999999997</v>
      </c>
      <c r="K102" s="166">
        <v>91147.199999999997</v>
      </c>
      <c r="L102" s="166">
        <v>101592</v>
      </c>
      <c r="M102" s="166">
        <v>113832</v>
      </c>
      <c r="N102" s="166">
        <v>126235.2</v>
      </c>
    </row>
    <row r="103" spans="2:14" hidden="1" outlineLevel="1">
      <c r="B103" s="160">
        <v>2230</v>
      </c>
      <c r="C103" s="166">
        <v>81436.800000000003</v>
      </c>
      <c r="D103" s="166">
        <v>83721.599999999991</v>
      </c>
      <c r="E103" s="166">
        <v>93432</v>
      </c>
      <c r="F103" s="166">
        <v>104611.2</v>
      </c>
      <c r="G103" s="166">
        <v>115872</v>
      </c>
      <c r="I103" s="160">
        <v>2230</v>
      </c>
      <c r="J103" s="166">
        <v>89596.800000000003</v>
      </c>
      <c r="K103" s="166">
        <v>92126.399999999994</v>
      </c>
      <c r="L103" s="166">
        <v>102816</v>
      </c>
      <c r="M103" s="166">
        <v>115056</v>
      </c>
      <c r="N103" s="166">
        <v>127459.2</v>
      </c>
    </row>
    <row r="104" spans="2:14" hidden="1" outlineLevel="1">
      <c r="B104" s="160">
        <v>2255</v>
      </c>
      <c r="C104" s="166">
        <v>82416</v>
      </c>
      <c r="D104" s="166">
        <v>84700.800000000003</v>
      </c>
      <c r="E104" s="166">
        <v>94492.800000000003</v>
      </c>
      <c r="F104" s="166">
        <v>105590.39999999999</v>
      </c>
      <c r="G104" s="166">
        <v>117177.59999999999</v>
      </c>
      <c r="I104" s="160">
        <v>2255</v>
      </c>
      <c r="J104" s="166">
        <v>90657.599999999991</v>
      </c>
      <c r="K104" s="166">
        <v>93187.199999999997</v>
      </c>
      <c r="L104" s="166">
        <v>103958.39999999999</v>
      </c>
      <c r="M104" s="166">
        <v>116116.8</v>
      </c>
      <c r="N104" s="166">
        <v>128928</v>
      </c>
    </row>
    <row r="105" spans="2:14" collapsed="1"/>
  </sheetData>
  <mergeCells count="16">
    <mergeCell ref="A1:D1"/>
    <mergeCell ref="A2:O2"/>
    <mergeCell ref="A3:N3"/>
    <mergeCell ref="A4:O4"/>
    <mergeCell ref="A12:O12"/>
    <mergeCell ref="A13:O13"/>
    <mergeCell ref="A14:G14"/>
    <mergeCell ref="I14:N15"/>
    <mergeCell ref="A15:G15"/>
    <mergeCell ref="A24:O24"/>
    <mergeCell ref="A25:O25"/>
    <mergeCell ref="A60:N60"/>
    <mergeCell ref="A64:G64"/>
    <mergeCell ref="I64:N65"/>
    <mergeCell ref="A65:G65"/>
    <mergeCell ref="A43:N4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1:AA194"/>
  <sheetViews>
    <sheetView showGridLines="0" view="pageBreakPreview" zoomScaleNormal="100" zoomScaleSheetLayoutView="100" workbookViewId="0">
      <pane ySplit="11" topLeftCell="A12" activePane="bottomLeft" state="frozen"/>
      <selection pane="bottomLeft" activeCell="AD11" sqref="AD11"/>
    </sheetView>
  </sheetViews>
  <sheetFormatPr defaultRowHeight="12.75" outlineLevelCol="1"/>
  <cols>
    <col min="1" max="2" width="3.7109375" style="116" customWidth="1"/>
    <col min="3" max="3" width="2.5703125" style="116" customWidth="1"/>
    <col min="4" max="5" width="3.7109375" style="116" customWidth="1"/>
    <col min="6" max="6" width="2.7109375" style="116" customWidth="1"/>
    <col min="7" max="11" width="3.7109375" style="116" customWidth="1"/>
    <col min="12" max="12" width="2.85546875" style="116" customWidth="1"/>
    <col min="13" max="13" width="6.85546875" style="116" customWidth="1"/>
    <col min="14" max="14" width="7" style="116" customWidth="1"/>
    <col min="15" max="15" width="4.42578125" style="116" customWidth="1"/>
    <col min="16" max="16" width="4.28515625" style="116" customWidth="1"/>
    <col min="17" max="17" width="5" style="116" customWidth="1"/>
    <col min="18" max="18" width="12.5703125" style="116" customWidth="1"/>
    <col min="19" max="19" width="6.85546875" style="116" customWidth="1"/>
    <col min="20" max="20" width="65.42578125" style="116" customWidth="1"/>
    <col min="21" max="21" width="11.5703125" style="116" customWidth="1"/>
    <col min="22" max="22" width="13" style="116" customWidth="1"/>
    <col min="23" max="25" width="9.140625" style="155" hidden="1" customWidth="1" outlineLevel="1"/>
    <col min="26" max="26" width="9.140625" style="116" hidden="1" customWidth="1" outlineLevel="1"/>
    <col min="27" max="27" width="9.140625" style="116" collapsed="1"/>
    <col min="28" max="16384" width="9.140625" style="116"/>
  </cols>
  <sheetData>
    <row r="1" spans="1:26" ht="16.5" customHeight="1" thickBot="1">
      <c r="A1" s="570" t="s">
        <v>64</v>
      </c>
      <c r="B1" s="570"/>
      <c r="C1" s="570"/>
      <c r="D1" s="570"/>
      <c r="E1" s="570"/>
      <c r="F1" s="570"/>
      <c r="G1" s="570"/>
      <c r="H1" s="117"/>
      <c r="I1" s="117"/>
      <c r="J1" s="117"/>
      <c r="K1" s="117"/>
      <c r="L1" s="816" t="s">
        <v>488</v>
      </c>
      <c r="M1" s="817"/>
      <c r="N1" s="817"/>
      <c r="O1" s="810"/>
      <c r="P1" s="815"/>
      <c r="Q1" s="815"/>
      <c r="R1" s="815"/>
      <c r="S1" s="818">
        <f>Содержание!H9</f>
        <v>0</v>
      </c>
      <c r="T1" s="819" t="s">
        <v>920</v>
      </c>
      <c r="U1" s="818">
        <v>0.06</v>
      </c>
      <c r="V1" s="248"/>
    </row>
    <row r="2" spans="1:26" ht="14.25" customHeight="1" thickBot="1">
      <c r="L2" s="183" t="s">
        <v>491</v>
      </c>
      <c r="S2" s="158">
        <f>Содержание!Q11</f>
        <v>0</v>
      </c>
      <c r="T2" s="819" t="s">
        <v>621</v>
      </c>
      <c r="U2" s="818">
        <v>0.1</v>
      </c>
      <c r="V2" s="248"/>
    </row>
    <row r="3" spans="1:26" ht="16.5" customHeight="1">
      <c r="A3" s="736" t="s">
        <v>594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  <c r="V3" s="736"/>
    </row>
    <row r="4" spans="1:26" s="118" customFormat="1" ht="12" customHeight="1" thickBot="1">
      <c r="A4" s="738" t="s">
        <v>292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156"/>
      <c r="X4" s="156"/>
      <c r="Y4" s="156"/>
    </row>
    <row r="5" spans="1:26" s="118" customFormat="1" ht="23.25" customHeight="1" thickBot="1">
      <c r="A5" s="739" t="s">
        <v>895</v>
      </c>
      <c r="B5" s="740"/>
      <c r="C5" s="740"/>
      <c r="D5" s="740"/>
      <c r="E5" s="740"/>
      <c r="F5" s="741"/>
      <c r="G5" s="740" t="s">
        <v>902</v>
      </c>
      <c r="H5" s="740"/>
      <c r="I5" s="740"/>
      <c r="J5" s="740"/>
      <c r="K5" s="740"/>
      <c r="L5" s="740"/>
      <c r="M5" s="742" t="s">
        <v>383</v>
      </c>
      <c r="N5" s="743"/>
      <c r="O5" s="742" t="s">
        <v>382</v>
      </c>
      <c r="P5" s="746"/>
      <c r="Q5" s="746"/>
      <c r="R5" s="748" t="s">
        <v>293</v>
      </c>
      <c r="S5" s="751" t="s">
        <v>294</v>
      </c>
      <c r="T5" s="787" t="s">
        <v>295</v>
      </c>
      <c r="U5" s="754" t="s">
        <v>903</v>
      </c>
      <c r="V5" s="754" t="s">
        <v>622</v>
      </c>
      <c r="W5" s="156"/>
      <c r="X5" s="156"/>
      <c r="Y5" s="156"/>
    </row>
    <row r="6" spans="1:26" s="120" customFormat="1" ht="20.25" customHeight="1" thickBot="1">
      <c r="A6" s="757" t="s">
        <v>381</v>
      </c>
      <c r="B6" s="758"/>
      <c r="C6" s="759"/>
      <c r="D6" s="760" t="s">
        <v>391</v>
      </c>
      <c r="E6" s="761"/>
      <c r="F6" s="762"/>
      <c r="G6" s="757" t="s">
        <v>381</v>
      </c>
      <c r="H6" s="758"/>
      <c r="I6" s="759"/>
      <c r="J6" s="760" t="s">
        <v>391</v>
      </c>
      <c r="K6" s="761"/>
      <c r="L6" s="761"/>
      <c r="M6" s="744"/>
      <c r="N6" s="745"/>
      <c r="O6" s="744"/>
      <c r="P6" s="747"/>
      <c r="Q6" s="747"/>
      <c r="R6" s="749"/>
      <c r="S6" s="752"/>
      <c r="T6" s="788"/>
      <c r="U6" s="755"/>
      <c r="V6" s="755"/>
      <c r="W6" s="157"/>
      <c r="X6" s="157"/>
      <c r="Y6" s="157"/>
    </row>
    <row r="7" spans="1:26" s="120" customFormat="1" ht="9.75" customHeight="1">
      <c r="A7" s="763" t="s">
        <v>296</v>
      </c>
      <c r="B7" s="765" t="s">
        <v>896</v>
      </c>
      <c r="C7" s="767" t="s">
        <v>6</v>
      </c>
      <c r="D7" s="763" t="s">
        <v>296</v>
      </c>
      <c r="E7" s="765" t="s">
        <v>896</v>
      </c>
      <c r="F7" s="767" t="s">
        <v>6</v>
      </c>
      <c r="G7" s="763" t="s">
        <v>296</v>
      </c>
      <c r="H7" s="765" t="s">
        <v>896</v>
      </c>
      <c r="I7" s="767" t="s">
        <v>6</v>
      </c>
      <c r="J7" s="763" t="s">
        <v>296</v>
      </c>
      <c r="K7" s="765" t="s">
        <v>896</v>
      </c>
      <c r="L7" s="767" t="s">
        <v>6</v>
      </c>
      <c r="M7" s="771" t="s">
        <v>138</v>
      </c>
      <c r="N7" s="773" t="s">
        <v>234</v>
      </c>
      <c r="O7" s="771" t="s">
        <v>139</v>
      </c>
      <c r="P7" s="777" t="s">
        <v>248</v>
      </c>
      <c r="Q7" s="777" t="s">
        <v>233</v>
      </c>
      <c r="R7" s="749"/>
      <c r="S7" s="752"/>
      <c r="T7" s="788"/>
      <c r="U7" s="755"/>
      <c r="V7" s="755"/>
      <c r="W7" s="157"/>
      <c r="X7" s="157"/>
      <c r="Y7" s="157"/>
    </row>
    <row r="8" spans="1:26" s="120" customFormat="1" ht="9.75" customHeight="1">
      <c r="A8" s="763"/>
      <c r="B8" s="765"/>
      <c r="C8" s="767"/>
      <c r="D8" s="763"/>
      <c r="E8" s="765"/>
      <c r="F8" s="767"/>
      <c r="G8" s="763"/>
      <c r="H8" s="765"/>
      <c r="I8" s="767"/>
      <c r="J8" s="763"/>
      <c r="K8" s="765"/>
      <c r="L8" s="767"/>
      <c r="M8" s="771"/>
      <c r="N8" s="773"/>
      <c r="O8" s="771"/>
      <c r="P8" s="765"/>
      <c r="Q8" s="765"/>
      <c r="R8" s="749"/>
      <c r="S8" s="752"/>
      <c r="T8" s="788"/>
      <c r="U8" s="755"/>
      <c r="V8" s="755"/>
      <c r="W8" s="157"/>
      <c r="X8" s="157"/>
      <c r="Y8" s="157"/>
    </row>
    <row r="9" spans="1:26" s="120" customFormat="1" ht="9.75" customHeight="1">
      <c r="A9" s="763"/>
      <c r="B9" s="765"/>
      <c r="C9" s="767"/>
      <c r="D9" s="763"/>
      <c r="E9" s="765"/>
      <c r="F9" s="767"/>
      <c r="G9" s="763"/>
      <c r="H9" s="765"/>
      <c r="I9" s="767"/>
      <c r="J9" s="763"/>
      <c r="K9" s="765"/>
      <c r="L9" s="767"/>
      <c r="M9" s="771"/>
      <c r="N9" s="773"/>
      <c r="O9" s="771"/>
      <c r="P9" s="765"/>
      <c r="Q9" s="765"/>
      <c r="R9" s="749"/>
      <c r="S9" s="752"/>
      <c r="T9" s="788"/>
      <c r="U9" s="755"/>
      <c r="V9" s="755"/>
      <c r="W9" s="157"/>
      <c r="X9" s="157"/>
      <c r="Y9" s="157"/>
    </row>
    <row r="10" spans="1:26" s="120" customFormat="1" ht="9.75" customHeight="1">
      <c r="A10" s="763"/>
      <c r="B10" s="765"/>
      <c r="C10" s="767"/>
      <c r="D10" s="763"/>
      <c r="E10" s="765"/>
      <c r="F10" s="767"/>
      <c r="G10" s="763"/>
      <c r="H10" s="765"/>
      <c r="I10" s="767"/>
      <c r="J10" s="763"/>
      <c r="K10" s="765"/>
      <c r="L10" s="767"/>
      <c r="M10" s="771"/>
      <c r="N10" s="773"/>
      <c r="O10" s="771"/>
      <c r="P10" s="765"/>
      <c r="Q10" s="765"/>
      <c r="R10" s="749"/>
      <c r="S10" s="752"/>
      <c r="T10" s="788"/>
      <c r="U10" s="755"/>
      <c r="V10" s="755"/>
      <c r="W10" s="157"/>
      <c r="X10" s="157"/>
      <c r="Y10" s="157"/>
    </row>
    <row r="11" spans="1:26" s="120" customFormat="1" ht="9.75" customHeight="1" thickBot="1">
      <c r="A11" s="764"/>
      <c r="B11" s="766"/>
      <c r="C11" s="768"/>
      <c r="D11" s="764"/>
      <c r="E11" s="766"/>
      <c r="F11" s="768"/>
      <c r="G11" s="764"/>
      <c r="H11" s="766"/>
      <c r="I11" s="768"/>
      <c r="J11" s="764"/>
      <c r="K11" s="766"/>
      <c r="L11" s="768"/>
      <c r="M11" s="772"/>
      <c r="N11" s="774"/>
      <c r="O11" s="772"/>
      <c r="P11" s="766"/>
      <c r="Q11" s="766"/>
      <c r="R11" s="750"/>
      <c r="S11" s="753"/>
      <c r="T11" s="789"/>
      <c r="U11" s="756"/>
      <c r="V11" s="756"/>
      <c r="W11" s="306"/>
      <c r="X11" s="306"/>
      <c r="Y11" s="306"/>
      <c r="Z11" s="439">
        <v>0.03</v>
      </c>
    </row>
    <row r="12" spans="1:26" s="120" customFormat="1" ht="23.25" customHeight="1">
      <c r="A12" s="249"/>
      <c r="B12" s="249"/>
      <c r="C12" s="249"/>
      <c r="D12" s="249"/>
      <c r="E12" s="249"/>
      <c r="F12" s="249"/>
      <c r="G12" s="249"/>
      <c r="H12" s="249"/>
      <c r="I12" s="249"/>
      <c r="J12" s="249" t="s">
        <v>255</v>
      </c>
      <c r="K12" s="249" t="s">
        <v>255</v>
      </c>
      <c r="L12" s="249"/>
      <c r="M12" s="249"/>
      <c r="N12" s="249"/>
      <c r="O12" s="249" t="s">
        <v>255</v>
      </c>
      <c r="P12" s="249" t="s">
        <v>255</v>
      </c>
      <c r="Q12" s="249"/>
      <c r="R12" s="250" t="s">
        <v>385</v>
      </c>
      <c r="S12" s="778" t="s">
        <v>297</v>
      </c>
      <c r="T12" s="780" t="s">
        <v>904</v>
      </c>
      <c r="U12" s="251">
        <f>ROUND(W12*Содержание!$H$8*(1+$S$1)*(1-$S$2)*(1-$U$1),0)</f>
        <v>51614</v>
      </c>
      <c r="V12" s="251" t="s">
        <v>494</v>
      </c>
      <c r="W12" s="309">
        <v>54908.336157772894</v>
      </c>
      <c r="X12" s="435"/>
      <c r="Y12" s="435">
        <v>53309.064230847471</v>
      </c>
      <c r="Z12" s="120">
        <f>Y12*(1+$Z$11)</f>
        <v>54908.336157772894</v>
      </c>
    </row>
    <row r="13" spans="1:26" s="120" customFormat="1" ht="22.5" customHeight="1">
      <c r="A13" s="249"/>
      <c r="B13" s="249"/>
      <c r="C13" s="249"/>
      <c r="D13" s="249" t="s">
        <v>255</v>
      </c>
      <c r="E13" s="249" t="s">
        <v>255</v>
      </c>
      <c r="F13" s="249"/>
      <c r="G13" s="249"/>
      <c r="H13" s="249"/>
      <c r="I13" s="249"/>
      <c r="J13" s="249"/>
      <c r="K13" s="249"/>
      <c r="L13" s="249"/>
      <c r="M13" s="249" t="s">
        <v>255</v>
      </c>
      <c r="N13" s="249" t="s">
        <v>255</v>
      </c>
      <c r="O13" s="249"/>
      <c r="P13" s="249"/>
      <c r="Q13" s="249"/>
      <c r="R13" s="250" t="s">
        <v>384</v>
      </c>
      <c r="S13" s="779"/>
      <c r="T13" s="781"/>
      <c r="U13" s="251" t="s">
        <v>494</v>
      </c>
      <c r="V13" s="251">
        <f>ROUND(W13*Содержание!$H$8*(1+$S$1)*(1-$S$2)*(1-$U$2),0)</f>
        <v>49418</v>
      </c>
      <c r="W13" s="309">
        <v>54908.336157772894</v>
      </c>
      <c r="X13" s="435"/>
      <c r="Y13" s="435">
        <v>53309.064230847471</v>
      </c>
      <c r="Z13" s="120">
        <f t="shared" ref="Z13:Z42" si="0">Y13*(1+$Z$11)</f>
        <v>54908.336157772894</v>
      </c>
    </row>
    <row r="14" spans="1:26" s="120" customFormat="1" ht="18" customHeight="1">
      <c r="A14" s="290"/>
      <c r="B14" s="290"/>
      <c r="C14" s="290"/>
      <c r="D14" s="290"/>
      <c r="E14" s="290"/>
      <c r="F14" s="290"/>
      <c r="G14" s="290"/>
      <c r="H14" s="290"/>
      <c r="I14" s="290"/>
      <c r="J14" s="249" t="s">
        <v>255</v>
      </c>
      <c r="K14" s="249" t="s">
        <v>255</v>
      </c>
      <c r="L14" s="249"/>
      <c r="M14" s="290"/>
      <c r="N14" s="290"/>
      <c r="O14" s="249" t="s">
        <v>255</v>
      </c>
      <c r="P14" s="249" t="s">
        <v>255</v>
      </c>
      <c r="Q14" s="290"/>
      <c r="R14" s="253" t="s">
        <v>541</v>
      </c>
      <c r="S14" s="782" t="s">
        <v>297</v>
      </c>
      <c r="T14" s="784" t="s">
        <v>749</v>
      </c>
      <c r="U14" s="254">
        <f>ROUND(W14*Содержание!$H$8*(1+$S$1)*(1-$S$2)*(1-$U$1),0)</f>
        <v>51614</v>
      </c>
      <c r="V14" s="251" t="s">
        <v>494</v>
      </c>
      <c r="W14" s="309">
        <v>54908.336157772894</v>
      </c>
      <c r="X14" s="435"/>
      <c r="Y14" s="435">
        <v>53309.064230847471</v>
      </c>
      <c r="Z14" s="120">
        <f t="shared" si="0"/>
        <v>54908.336157772894</v>
      </c>
    </row>
    <row r="15" spans="1:26" s="120" customFormat="1" ht="15" customHeight="1">
      <c r="A15" s="249"/>
      <c r="B15" s="249"/>
      <c r="C15" s="249"/>
      <c r="D15" s="249"/>
      <c r="E15" s="249"/>
      <c r="F15" s="249"/>
      <c r="G15" s="249"/>
      <c r="H15" s="249"/>
      <c r="I15" s="249"/>
      <c r="J15" s="249" t="s">
        <v>255</v>
      </c>
      <c r="K15" s="249" t="s">
        <v>255</v>
      </c>
      <c r="L15" s="249"/>
      <c r="M15" s="290"/>
      <c r="N15" s="290"/>
      <c r="O15" s="249" t="s">
        <v>255</v>
      </c>
      <c r="P15" s="249" t="s">
        <v>255</v>
      </c>
      <c r="Q15" s="249"/>
      <c r="R15" s="253" t="s">
        <v>540</v>
      </c>
      <c r="S15" s="783"/>
      <c r="T15" s="785"/>
      <c r="U15" s="254">
        <f>ROUND(W15*Содержание!$H$8*(1+$S$1)*(1-$S$2)*(1-$U$1),0)</f>
        <v>51614</v>
      </c>
      <c r="V15" s="251"/>
      <c r="W15" s="309">
        <v>54908.336157772894</v>
      </c>
      <c r="X15" s="435"/>
      <c r="Y15" s="435">
        <v>53309.064230847471</v>
      </c>
      <c r="Z15" s="120">
        <f t="shared" si="0"/>
        <v>54908.336157772894</v>
      </c>
    </row>
    <row r="16" spans="1:26" s="120" customFormat="1" ht="16.5" customHeight="1">
      <c r="A16" s="249"/>
      <c r="B16" s="249"/>
      <c r="C16" s="249"/>
      <c r="D16" s="249" t="s">
        <v>255</v>
      </c>
      <c r="E16" s="249" t="s">
        <v>255</v>
      </c>
      <c r="F16" s="249"/>
      <c r="G16" s="249"/>
      <c r="H16" s="249"/>
      <c r="I16" s="249"/>
      <c r="J16" s="249"/>
      <c r="K16" s="249"/>
      <c r="L16" s="249"/>
      <c r="M16" s="249" t="s">
        <v>255</v>
      </c>
      <c r="N16" s="249" t="s">
        <v>255</v>
      </c>
      <c r="O16" s="249"/>
      <c r="P16" s="249"/>
      <c r="Q16" s="249"/>
      <c r="R16" s="253" t="s">
        <v>658</v>
      </c>
      <c r="S16" s="783"/>
      <c r="T16" s="785"/>
      <c r="U16" s="255" t="s">
        <v>494</v>
      </c>
      <c r="V16" s="251">
        <f>ROUND(W16*Содержание!$H$8*(1+$S$1)*(1-$S$2)*(1-$U$2),0)</f>
        <v>41743</v>
      </c>
      <c r="W16" s="309">
        <v>46381.357748410184</v>
      </c>
      <c r="X16" s="435"/>
      <c r="Y16" s="435">
        <v>45030.444415932216</v>
      </c>
      <c r="Z16" s="120">
        <f t="shared" si="0"/>
        <v>46381.357748410184</v>
      </c>
    </row>
    <row r="17" spans="1:26" s="120" customFormat="1" ht="17.25" customHeight="1">
      <c r="A17" s="249"/>
      <c r="B17" s="249"/>
      <c r="C17" s="249"/>
      <c r="D17" s="249" t="s">
        <v>255</v>
      </c>
      <c r="E17" s="249" t="s">
        <v>255</v>
      </c>
      <c r="F17" s="249"/>
      <c r="G17" s="249"/>
      <c r="H17" s="249"/>
      <c r="I17" s="249"/>
      <c r="J17" s="249"/>
      <c r="K17" s="249"/>
      <c r="L17" s="249"/>
      <c r="M17" s="249" t="s">
        <v>255</v>
      </c>
      <c r="N17" s="249" t="s">
        <v>255</v>
      </c>
      <c r="O17" s="249"/>
      <c r="P17" s="249"/>
      <c r="Q17" s="249"/>
      <c r="R17" s="253" t="s">
        <v>542</v>
      </c>
      <c r="S17" s="779"/>
      <c r="T17" s="786"/>
      <c r="U17" s="251"/>
      <c r="V17" s="251">
        <f>ROUND(W17*Содержание!$H$8*(1+$S$1)*(1-$S$2)*(1-$U$2),0)</f>
        <v>41743</v>
      </c>
      <c r="W17" s="309">
        <v>46381.357748410184</v>
      </c>
      <c r="X17" s="435"/>
      <c r="Y17" s="435">
        <v>45030.444415932216</v>
      </c>
      <c r="Z17" s="120">
        <f t="shared" si="0"/>
        <v>46381.357748410184</v>
      </c>
    </row>
    <row r="18" spans="1:26" s="120" customFormat="1" ht="42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 t="s">
        <v>255</v>
      </c>
      <c r="K18" s="249" t="s">
        <v>255</v>
      </c>
      <c r="L18" s="249"/>
      <c r="M18" s="249"/>
      <c r="N18" s="249"/>
      <c r="O18" s="249" t="s">
        <v>255</v>
      </c>
      <c r="P18" s="249"/>
      <c r="Q18" s="249"/>
      <c r="R18" s="256" t="s">
        <v>298</v>
      </c>
      <c r="S18" s="257" t="s">
        <v>299</v>
      </c>
      <c r="T18" s="794" t="s">
        <v>831</v>
      </c>
      <c r="U18" s="251">
        <f>ROUND(W18*Содержание!$H$8*(1+$S$1)*(1-$S$2)*(1-$U$1),0)</f>
        <v>31829</v>
      </c>
      <c r="V18" s="251" t="s">
        <v>494</v>
      </c>
      <c r="W18" s="309">
        <v>33860.676985337297</v>
      </c>
      <c r="X18" s="435"/>
      <c r="Y18" s="435">
        <v>32874.443675084753</v>
      </c>
      <c r="Z18" s="120">
        <f t="shared" si="0"/>
        <v>33860.676985337297</v>
      </c>
    </row>
    <row r="19" spans="1:26" s="120" customFormat="1" ht="38.25" customHeight="1">
      <c r="A19" s="249"/>
      <c r="B19" s="249"/>
      <c r="C19" s="249"/>
      <c r="D19" s="249"/>
      <c r="E19" s="249"/>
      <c r="F19" s="249"/>
      <c r="G19" s="249"/>
      <c r="H19" s="249"/>
      <c r="I19" s="249"/>
      <c r="J19" s="249" t="s">
        <v>255</v>
      </c>
      <c r="K19" s="249" t="s">
        <v>255</v>
      </c>
      <c r="L19" s="249"/>
      <c r="M19" s="249"/>
      <c r="N19" s="249"/>
      <c r="O19" s="249" t="s">
        <v>255</v>
      </c>
      <c r="P19" s="249" t="s">
        <v>255</v>
      </c>
      <c r="Q19" s="249"/>
      <c r="R19" s="256" t="s">
        <v>516</v>
      </c>
      <c r="S19" s="300" t="s">
        <v>299</v>
      </c>
      <c r="T19" s="795"/>
      <c r="U19" s="251">
        <f>ROUND(W19*Содержание!$H$8*(1+$S$1)*(1-$S$2)*(1-$U$1),0)</f>
        <v>21361</v>
      </c>
      <c r="V19" s="251" t="s">
        <v>494</v>
      </c>
      <c r="W19" s="309">
        <v>22724.55513111356</v>
      </c>
      <c r="X19" s="435"/>
      <c r="Y19" s="435">
        <v>22062.67488457627</v>
      </c>
      <c r="Z19" s="120">
        <f t="shared" si="0"/>
        <v>22724.55513111356</v>
      </c>
    </row>
    <row r="20" spans="1:26" s="120" customFormat="1" ht="33.75" customHeight="1">
      <c r="A20" s="246"/>
      <c r="B20" s="246"/>
      <c r="C20" s="246"/>
      <c r="D20" s="246"/>
      <c r="E20" s="246"/>
      <c r="F20" s="246"/>
      <c r="G20" s="246"/>
      <c r="H20" s="246"/>
      <c r="I20" s="246"/>
      <c r="J20" s="249" t="s">
        <v>255</v>
      </c>
      <c r="K20" s="249" t="s">
        <v>255</v>
      </c>
      <c r="L20" s="249"/>
      <c r="M20" s="249"/>
      <c r="N20" s="249"/>
      <c r="O20" s="249" t="s">
        <v>255</v>
      </c>
      <c r="P20" s="249" t="s">
        <v>255</v>
      </c>
      <c r="Q20" s="249"/>
      <c r="R20" s="256" t="s">
        <v>595</v>
      </c>
      <c r="S20" s="300" t="s">
        <v>299</v>
      </c>
      <c r="T20" s="796"/>
      <c r="U20" s="251">
        <f>ROUND(W20*Содержание!$H$8*(1+$S$1)*(1-$S$2)*(1-$U$1),0)</f>
        <v>21361</v>
      </c>
      <c r="V20" s="251" t="s">
        <v>494</v>
      </c>
      <c r="W20" s="309">
        <v>22724.55513111356</v>
      </c>
      <c r="X20" s="435"/>
      <c r="Y20" s="435">
        <v>22062.67488457627</v>
      </c>
      <c r="Z20" s="120">
        <f t="shared" si="0"/>
        <v>22724.55513111356</v>
      </c>
    </row>
    <row r="21" spans="1:26" s="120" customFormat="1" ht="27" customHeight="1">
      <c r="A21" s="249"/>
      <c r="B21" s="249"/>
      <c r="C21" s="249"/>
      <c r="D21" s="249" t="s">
        <v>255</v>
      </c>
      <c r="E21" s="249" t="s">
        <v>255</v>
      </c>
      <c r="F21" s="249"/>
      <c r="G21" s="249"/>
      <c r="H21" s="249"/>
      <c r="I21" s="249"/>
      <c r="J21" s="249" t="s">
        <v>255</v>
      </c>
      <c r="K21" s="249" t="s">
        <v>255</v>
      </c>
      <c r="L21" s="249"/>
      <c r="M21" s="249" t="s">
        <v>255</v>
      </c>
      <c r="N21" s="249"/>
      <c r="O21" s="249" t="s">
        <v>255</v>
      </c>
      <c r="P21" s="249"/>
      <c r="Q21" s="249"/>
      <c r="R21" s="256" t="s">
        <v>301</v>
      </c>
      <c r="S21" s="258" t="s">
        <v>297</v>
      </c>
      <c r="T21" s="295" t="s">
        <v>750</v>
      </c>
      <c r="U21" s="251">
        <f>ROUND(W21*Содержание!$H$8*(1+$S$1)*(1-$S$2)*(1-$U$2),0)</f>
        <v>1059</v>
      </c>
      <c r="V21" s="251">
        <f>ROUND(W21*Содержание!$H$8*(1+$S$1)*(1-$S$2)*(1-$U$2),0)</f>
        <v>1059</v>
      </c>
      <c r="W21" s="309">
        <v>1176.5844571576274</v>
      </c>
      <c r="X21" s="435"/>
      <c r="Y21" s="435">
        <v>1142.3150069491528</v>
      </c>
      <c r="Z21" s="120">
        <f t="shared" si="0"/>
        <v>1176.5844571576274</v>
      </c>
    </row>
    <row r="22" spans="1:26" s="120" customFormat="1" ht="58.5" customHeight="1">
      <c r="A22" s="249" t="s">
        <v>255</v>
      </c>
      <c r="B22" s="249" t="s">
        <v>255</v>
      </c>
      <c r="C22" s="249"/>
      <c r="D22" s="249" t="s">
        <v>255</v>
      </c>
      <c r="E22" s="249" t="s">
        <v>255</v>
      </c>
      <c r="F22" s="249"/>
      <c r="G22" s="249" t="s">
        <v>255</v>
      </c>
      <c r="H22" s="249" t="s">
        <v>255</v>
      </c>
      <c r="I22" s="249"/>
      <c r="J22" s="249" t="s">
        <v>255</v>
      </c>
      <c r="K22" s="249" t="s">
        <v>255</v>
      </c>
      <c r="L22" s="249"/>
      <c r="M22" s="249" t="s">
        <v>255</v>
      </c>
      <c r="N22" s="249"/>
      <c r="O22" s="249" t="s">
        <v>255</v>
      </c>
      <c r="P22" s="249"/>
      <c r="Q22" s="249"/>
      <c r="R22" s="253" t="s">
        <v>447</v>
      </c>
      <c r="S22" s="258" t="s">
        <v>297</v>
      </c>
      <c r="T22" s="295" t="s">
        <v>751</v>
      </c>
      <c r="U22" s="251">
        <f>ROUND(W22*Содержание!$H$8*(1+$S$1)*(1-$S$2)*(1-$U$2),0)</f>
        <v>1059</v>
      </c>
      <c r="V22" s="251">
        <f>ROUND(W22*Содержание!$H$8*(1+$S$1)*(1-$S$2)*(1-$U$2),0)</f>
        <v>1059</v>
      </c>
      <c r="W22" s="309">
        <v>1176.5844571576274</v>
      </c>
      <c r="X22" s="435"/>
      <c r="Y22" s="435">
        <v>1142.3150069491528</v>
      </c>
      <c r="Z22" s="120">
        <f t="shared" si="0"/>
        <v>1176.5844571576274</v>
      </c>
    </row>
    <row r="23" spans="1:26" s="120" customFormat="1" ht="47.25" customHeight="1">
      <c r="A23" s="290"/>
      <c r="B23" s="290"/>
      <c r="C23" s="290"/>
      <c r="D23" s="290"/>
      <c r="E23" s="290"/>
      <c r="F23" s="290"/>
      <c r="G23" s="290"/>
      <c r="H23" s="290"/>
      <c r="I23" s="290"/>
      <c r="J23" s="290" t="s">
        <v>255</v>
      </c>
      <c r="K23" s="290" t="s">
        <v>255</v>
      </c>
      <c r="L23" s="290" t="s">
        <v>255</v>
      </c>
      <c r="M23" s="290"/>
      <c r="N23" s="290"/>
      <c r="O23" s="290"/>
      <c r="P23" s="290"/>
      <c r="Q23" s="290"/>
      <c r="R23" s="253" t="s">
        <v>302</v>
      </c>
      <c r="S23" s="258" t="s">
        <v>297</v>
      </c>
      <c r="T23" s="260" t="s">
        <v>752</v>
      </c>
      <c r="U23" s="251">
        <f>ROUND(W23*Содержание!$H$8*(1+$S$1)*(1-$S$2)*(1-$U$1),0)</f>
        <v>3687</v>
      </c>
      <c r="V23" s="251" t="s">
        <v>494</v>
      </c>
      <c r="W23" s="309">
        <v>3922.4401007186448</v>
      </c>
      <c r="X23" s="435"/>
      <c r="Y23" s="435">
        <v>3808.1942725423733</v>
      </c>
      <c r="Z23" s="120">
        <f t="shared" si="0"/>
        <v>3922.4401007186448</v>
      </c>
    </row>
    <row r="24" spans="1:26" s="120" customFormat="1" ht="30.75" customHeight="1">
      <c r="A24" s="290" t="s">
        <v>255</v>
      </c>
      <c r="B24" s="290" t="s">
        <v>255</v>
      </c>
      <c r="C24" s="290" t="s">
        <v>255</v>
      </c>
      <c r="D24" s="290" t="s">
        <v>255</v>
      </c>
      <c r="E24" s="290" t="s">
        <v>255</v>
      </c>
      <c r="F24" s="290" t="s">
        <v>255</v>
      </c>
      <c r="G24" s="290" t="s">
        <v>255</v>
      </c>
      <c r="H24" s="290" t="s">
        <v>255</v>
      </c>
      <c r="I24" s="290" t="s">
        <v>255</v>
      </c>
      <c r="J24" s="290" t="s">
        <v>255</v>
      </c>
      <c r="K24" s="290" t="s">
        <v>255</v>
      </c>
      <c r="L24" s="290" t="s">
        <v>255</v>
      </c>
      <c r="M24" s="290" t="s">
        <v>255</v>
      </c>
      <c r="N24" s="290" t="s">
        <v>300</v>
      </c>
      <c r="O24" s="290" t="s">
        <v>255</v>
      </c>
      <c r="P24" s="290" t="s">
        <v>300</v>
      </c>
      <c r="Q24" s="290" t="s">
        <v>300</v>
      </c>
      <c r="R24" s="256" t="s">
        <v>314</v>
      </c>
      <c r="S24" s="258" t="s">
        <v>297</v>
      </c>
      <c r="T24" s="261" t="s">
        <v>753</v>
      </c>
      <c r="U24" s="251">
        <f>ROUND(W24*Содержание!$H$8*(1+$S$1)*(1-$S$2)*(1-$U$2),0)</f>
        <v>1764</v>
      </c>
      <c r="V24" s="251">
        <f>ROUND(W24*Содержание!$H$8*(1+$S$1)*(1-$S$2)*(1-$U$2),0)</f>
        <v>1764</v>
      </c>
      <c r="W24" s="309">
        <v>1960.4951300745768</v>
      </c>
      <c r="X24" s="435"/>
      <c r="Y24" s="435">
        <v>1903.3933301694919</v>
      </c>
      <c r="Z24" s="120">
        <f t="shared" si="0"/>
        <v>1960.4951300745768</v>
      </c>
    </row>
    <row r="25" spans="1:26" s="120" customFormat="1" ht="27" customHeight="1">
      <c r="A25" s="290" t="s">
        <v>255</v>
      </c>
      <c r="B25" s="290" t="s">
        <v>255</v>
      </c>
      <c r="C25" s="290" t="s">
        <v>255</v>
      </c>
      <c r="D25" s="290" t="s">
        <v>255</v>
      </c>
      <c r="E25" s="290" t="s">
        <v>255</v>
      </c>
      <c r="F25" s="290" t="s">
        <v>255</v>
      </c>
      <c r="G25" s="290" t="s">
        <v>255</v>
      </c>
      <c r="H25" s="290" t="s">
        <v>255</v>
      </c>
      <c r="I25" s="290" t="s">
        <v>255</v>
      </c>
      <c r="J25" s="290" t="s">
        <v>255</v>
      </c>
      <c r="K25" s="290" t="s">
        <v>255</v>
      </c>
      <c r="L25" s="290" t="s">
        <v>255</v>
      </c>
      <c r="M25" s="290" t="s">
        <v>255</v>
      </c>
      <c r="N25" s="290" t="s">
        <v>300</v>
      </c>
      <c r="O25" s="290" t="s">
        <v>255</v>
      </c>
      <c r="P25" s="290" t="s">
        <v>300</v>
      </c>
      <c r="Q25" s="290" t="s">
        <v>300</v>
      </c>
      <c r="R25" s="256" t="s">
        <v>315</v>
      </c>
      <c r="S25" s="258" t="s">
        <v>297</v>
      </c>
      <c r="T25" s="792" t="s">
        <v>766</v>
      </c>
      <c r="U25" s="251">
        <f>ROUND(W25*Содержание!$H$8*(1+$S$1)*(1-$S$2)*(1-$U$2),0)</f>
        <v>1530</v>
      </c>
      <c r="V25" s="251">
        <f>ROUND(W25*Содержание!$H$8*(1+$S$1)*(1-$S$2)*(1-$U$2),0)</f>
        <v>1530</v>
      </c>
      <c r="W25" s="309">
        <v>1700.1581328152547</v>
      </c>
      <c r="X25" s="435"/>
      <c r="Y25" s="435">
        <v>1650.6389638983055</v>
      </c>
      <c r="Z25" s="120">
        <f t="shared" si="0"/>
        <v>1700.1581328152547</v>
      </c>
    </row>
    <row r="26" spans="1:26" s="120" customFormat="1" ht="30.75" customHeight="1">
      <c r="A26" s="290" t="s">
        <v>255</v>
      </c>
      <c r="B26" s="290" t="s">
        <v>255</v>
      </c>
      <c r="C26" s="290" t="s">
        <v>255</v>
      </c>
      <c r="D26" s="290" t="s">
        <v>255</v>
      </c>
      <c r="E26" s="290" t="s">
        <v>255</v>
      </c>
      <c r="F26" s="290" t="s">
        <v>255</v>
      </c>
      <c r="G26" s="290" t="s">
        <v>255</v>
      </c>
      <c r="H26" s="290" t="s">
        <v>255</v>
      </c>
      <c r="I26" s="290" t="s">
        <v>255</v>
      </c>
      <c r="J26" s="290" t="s">
        <v>255</v>
      </c>
      <c r="K26" s="290" t="s">
        <v>255</v>
      </c>
      <c r="L26" s="290" t="s">
        <v>255</v>
      </c>
      <c r="M26" s="290" t="s">
        <v>255</v>
      </c>
      <c r="N26" s="290" t="s">
        <v>300</v>
      </c>
      <c r="O26" s="290" t="s">
        <v>255</v>
      </c>
      <c r="P26" s="290" t="s">
        <v>300</v>
      </c>
      <c r="Q26" s="290" t="s">
        <v>300</v>
      </c>
      <c r="R26" s="256" t="s">
        <v>316</v>
      </c>
      <c r="S26" s="258" t="s">
        <v>297</v>
      </c>
      <c r="T26" s="793"/>
      <c r="U26" s="251">
        <f>ROUND(W26*Содержание!$H$8*(1+$S$1)*(1-$S$2)*(1-$U$2),0)</f>
        <v>1295</v>
      </c>
      <c r="V26" s="251">
        <f>ROUND(W26*Содержание!$H$8*(1+$S$1)*(1-$S$2)*(1-$U$2),0)</f>
        <v>1295</v>
      </c>
      <c r="W26" s="309">
        <v>1438.3712949864412</v>
      </c>
      <c r="X26" s="435"/>
      <c r="Y26" s="435">
        <v>1396.4769854237293</v>
      </c>
      <c r="Z26" s="120">
        <f t="shared" si="0"/>
        <v>1438.3712949864412</v>
      </c>
    </row>
    <row r="27" spans="1:26" s="120" customFormat="1" ht="69.75" customHeight="1">
      <c r="A27" s="290" t="s">
        <v>255</v>
      </c>
      <c r="B27" s="290" t="s">
        <v>255</v>
      </c>
      <c r="C27" s="290" t="s">
        <v>255</v>
      </c>
      <c r="D27" s="290" t="s">
        <v>255</v>
      </c>
      <c r="E27" s="290" t="s">
        <v>255</v>
      </c>
      <c r="F27" s="290" t="s">
        <v>255</v>
      </c>
      <c r="G27" s="290" t="s">
        <v>255</v>
      </c>
      <c r="H27" s="290" t="s">
        <v>255</v>
      </c>
      <c r="I27" s="290" t="s">
        <v>255</v>
      </c>
      <c r="J27" s="290" t="s">
        <v>255</v>
      </c>
      <c r="K27" s="290" t="s">
        <v>255</v>
      </c>
      <c r="L27" s="290" t="s">
        <v>255</v>
      </c>
      <c r="M27" s="290" t="s">
        <v>255</v>
      </c>
      <c r="N27" s="290" t="s">
        <v>255</v>
      </c>
      <c r="O27" s="290" t="s">
        <v>255</v>
      </c>
      <c r="P27" s="290" t="s">
        <v>255</v>
      </c>
      <c r="Q27" s="290" t="s">
        <v>255</v>
      </c>
      <c r="R27" s="256" t="s">
        <v>322</v>
      </c>
      <c r="S27" s="258" t="s">
        <v>297</v>
      </c>
      <c r="T27" s="296" t="s">
        <v>754</v>
      </c>
      <c r="U27" s="251">
        <f>ROUND(W27*Содержание!$H$8*(1+$S$1)*(1-$S$2)*(1-$U$2),0)</f>
        <v>1373</v>
      </c>
      <c r="V27" s="251">
        <f>ROUND(W27*Содержание!$H$8*(1+$S$1)*(1-$S$2)*(1-$U$2),0)</f>
        <v>1373</v>
      </c>
      <c r="W27" s="309">
        <v>1525.0510490338988</v>
      </c>
      <c r="X27" s="435"/>
      <c r="Y27" s="435">
        <v>1480.6320864406784</v>
      </c>
      <c r="Z27" s="120">
        <f t="shared" si="0"/>
        <v>1525.0510490338988</v>
      </c>
    </row>
    <row r="28" spans="1:26" s="120" customFormat="1" ht="57" customHeight="1">
      <c r="A28" s="290" t="s">
        <v>255</v>
      </c>
      <c r="B28" s="290" t="s">
        <v>255</v>
      </c>
      <c r="C28" s="290" t="s">
        <v>255</v>
      </c>
      <c r="D28" s="290" t="s">
        <v>255</v>
      </c>
      <c r="E28" s="290" t="s">
        <v>255</v>
      </c>
      <c r="F28" s="290" t="s">
        <v>255</v>
      </c>
      <c r="G28" s="290" t="s">
        <v>255</v>
      </c>
      <c r="H28" s="290" t="s">
        <v>255</v>
      </c>
      <c r="I28" s="290" t="s">
        <v>255</v>
      </c>
      <c r="J28" s="290" t="s">
        <v>255</v>
      </c>
      <c r="K28" s="290" t="s">
        <v>255</v>
      </c>
      <c r="L28" s="290" t="s">
        <v>255</v>
      </c>
      <c r="M28" s="290" t="s">
        <v>255</v>
      </c>
      <c r="N28" s="290" t="s">
        <v>255</v>
      </c>
      <c r="O28" s="290" t="s">
        <v>255</v>
      </c>
      <c r="P28" s="290" t="s">
        <v>255</v>
      </c>
      <c r="Q28" s="290" t="s">
        <v>255</v>
      </c>
      <c r="R28" s="256" t="s">
        <v>619</v>
      </c>
      <c r="S28" s="258" t="s">
        <v>297</v>
      </c>
      <c r="T28" s="261" t="s">
        <v>900</v>
      </c>
      <c r="U28" s="251">
        <f>ROUND(W28*Содержание!$H$8*(1+$S$1)*(1-$S$2)*(1-$U$2),0)</f>
        <v>3941</v>
      </c>
      <c r="V28" s="251">
        <f>ROUND(W28*Содержание!$H$8*(1+$S$1)*(1-$S$2)*(1-$U$2),0)</f>
        <v>3941</v>
      </c>
      <c r="W28" s="309">
        <v>4379.42467022034</v>
      </c>
      <c r="X28" s="435"/>
      <c r="Y28" s="435">
        <v>4251.8686118644073</v>
      </c>
      <c r="Z28" s="120">
        <f t="shared" si="0"/>
        <v>4379.42467022034</v>
      </c>
    </row>
    <row r="29" spans="1:26" s="120" customFormat="1" ht="34.5" customHeight="1">
      <c r="A29" s="290" t="s">
        <v>255</v>
      </c>
      <c r="B29" s="290" t="s">
        <v>255</v>
      </c>
      <c r="C29" s="290" t="s">
        <v>255</v>
      </c>
      <c r="D29" s="290" t="s">
        <v>255</v>
      </c>
      <c r="E29" s="290" t="s">
        <v>255</v>
      </c>
      <c r="F29" s="290" t="s">
        <v>255</v>
      </c>
      <c r="G29" s="290" t="s">
        <v>255</v>
      </c>
      <c r="H29" s="290" t="s">
        <v>255</v>
      </c>
      <c r="I29" s="290" t="s">
        <v>255</v>
      </c>
      <c r="J29" s="290" t="s">
        <v>255</v>
      </c>
      <c r="K29" s="290" t="s">
        <v>255</v>
      </c>
      <c r="L29" s="290" t="s">
        <v>255</v>
      </c>
      <c r="M29" s="290" t="s">
        <v>255</v>
      </c>
      <c r="N29" s="290" t="s">
        <v>255</v>
      </c>
      <c r="O29" s="290" t="s">
        <v>255</v>
      </c>
      <c r="P29" s="290" t="s">
        <v>255</v>
      </c>
      <c r="Q29" s="290" t="s">
        <v>255</v>
      </c>
      <c r="R29" s="256" t="s">
        <v>645</v>
      </c>
      <c r="S29" s="258" t="s">
        <v>297</v>
      </c>
      <c r="T29" s="261" t="s">
        <v>901</v>
      </c>
      <c r="U29" s="251">
        <f>ROUND(W29*Содержание!$H$8*(1+$S$1)*(1-$S$2)*(1-$U$2),0)</f>
        <v>652</v>
      </c>
      <c r="V29" s="251">
        <f>ROUND(W29*Содержание!$H$8*(1+$S$1)*(1-$S$2)*(1-$U$2),0)</f>
        <v>652</v>
      </c>
      <c r="W29" s="309">
        <v>724.46720956779677</v>
      </c>
      <c r="X29" s="435"/>
      <c r="Y29" s="435">
        <v>703.36622288135607</v>
      </c>
      <c r="Z29" s="120">
        <f t="shared" si="0"/>
        <v>724.46720956779677</v>
      </c>
    </row>
    <row r="30" spans="1:26" s="120" customFormat="1" ht="33" customHeight="1">
      <c r="A30" s="290"/>
      <c r="B30" s="290"/>
      <c r="C30" s="290"/>
      <c r="D30" s="290" t="s">
        <v>255</v>
      </c>
      <c r="E30" s="290" t="s">
        <v>255</v>
      </c>
      <c r="F30" s="290" t="s">
        <v>255</v>
      </c>
      <c r="G30" s="290"/>
      <c r="H30" s="290"/>
      <c r="I30" s="290"/>
      <c r="J30" s="290" t="s">
        <v>255</v>
      </c>
      <c r="K30" s="290" t="s">
        <v>255</v>
      </c>
      <c r="L30" s="290" t="s">
        <v>255</v>
      </c>
      <c r="M30" s="290" t="s">
        <v>255</v>
      </c>
      <c r="N30" s="290" t="s">
        <v>255</v>
      </c>
      <c r="O30" s="290" t="s">
        <v>255</v>
      </c>
      <c r="P30" s="290" t="s">
        <v>255</v>
      </c>
      <c r="Q30" s="290" t="s">
        <v>255</v>
      </c>
      <c r="R30" s="256" t="s">
        <v>323</v>
      </c>
      <c r="S30" s="258"/>
      <c r="T30" s="297" t="s">
        <v>755</v>
      </c>
      <c r="U30" s="263">
        <f>$W$30</f>
        <v>0.09</v>
      </c>
      <c r="V30" s="263">
        <f>W30</f>
        <v>0.09</v>
      </c>
      <c r="W30" s="361">
        <v>0.09</v>
      </c>
      <c r="X30" s="436"/>
      <c r="Y30" s="436">
        <v>0.09</v>
      </c>
      <c r="Z30" s="436">
        <v>0.09</v>
      </c>
    </row>
    <row r="31" spans="1:26" s="120" customFormat="1" ht="23.25" customHeight="1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 t="s">
        <v>255</v>
      </c>
      <c r="N31" s="290" t="s">
        <v>255</v>
      </c>
      <c r="O31" s="290" t="s">
        <v>255</v>
      </c>
      <c r="P31" s="290" t="s">
        <v>255</v>
      </c>
      <c r="Q31" s="290" t="s">
        <v>255</v>
      </c>
      <c r="R31" s="256" t="s">
        <v>324</v>
      </c>
      <c r="S31" s="258" t="s">
        <v>297</v>
      </c>
      <c r="T31" s="261" t="s">
        <v>623</v>
      </c>
      <c r="U31" s="251">
        <f>ROUND(W31*Содержание!$H$8*(1+$S$1)*(1-$S$2)*(1-$U$2),0)</f>
        <v>2707</v>
      </c>
      <c r="V31" s="251">
        <f>ROUND(W31*Содержание!$H$8*(1+$S$1)*(1-$S$2)*(1-$U$2),0)</f>
        <v>2707</v>
      </c>
      <c r="W31" s="309">
        <v>3007.6424813898316</v>
      </c>
      <c r="X31" s="435"/>
      <c r="Y31" s="435">
        <v>2920.0412440677974</v>
      </c>
      <c r="Z31" s="120">
        <f t="shared" si="0"/>
        <v>3007.6424813898316</v>
      </c>
    </row>
    <row r="32" spans="1:26" s="120" customFormat="1" ht="38.25" customHeight="1">
      <c r="A32" s="290" t="s">
        <v>255</v>
      </c>
      <c r="B32" s="290" t="s">
        <v>255</v>
      </c>
      <c r="C32" s="290" t="s">
        <v>255</v>
      </c>
      <c r="D32" s="290" t="s">
        <v>255</v>
      </c>
      <c r="E32" s="290" t="s">
        <v>255</v>
      </c>
      <c r="F32" s="290" t="s">
        <v>255</v>
      </c>
      <c r="G32" s="290" t="s">
        <v>255</v>
      </c>
      <c r="H32" s="290" t="s">
        <v>255</v>
      </c>
      <c r="I32" s="290" t="s">
        <v>255</v>
      </c>
      <c r="J32" s="290" t="s">
        <v>255</v>
      </c>
      <c r="K32" s="290" t="s">
        <v>255</v>
      </c>
      <c r="L32" s="290" t="s">
        <v>255</v>
      </c>
      <c r="M32" s="290" t="s">
        <v>255</v>
      </c>
      <c r="N32" s="290" t="s">
        <v>255</v>
      </c>
      <c r="O32" s="290" t="s">
        <v>255</v>
      </c>
      <c r="P32" s="290" t="s">
        <v>255</v>
      </c>
      <c r="Q32" s="290" t="s">
        <v>255</v>
      </c>
      <c r="R32" s="256" t="s">
        <v>325</v>
      </c>
      <c r="S32" s="258" t="s">
        <v>297</v>
      </c>
      <c r="T32" s="261" t="s">
        <v>756</v>
      </c>
      <c r="U32" s="251">
        <f>ROUND(W32*Содержание!$H$8*(1+$S$1)*(1-$S$2)*(1-$U$2),0)</f>
        <v>1884</v>
      </c>
      <c r="V32" s="251">
        <f>ROUND(W32*Содержание!$H$8*(1+$S$1)*(1-$S$2)*(1-$U$2),0)</f>
        <v>1884</v>
      </c>
      <c r="W32" s="309">
        <v>2092.8448620610179</v>
      </c>
      <c r="X32" s="435"/>
      <c r="Y32" s="435">
        <v>2031.888215593221</v>
      </c>
      <c r="Z32" s="120">
        <f t="shared" si="0"/>
        <v>2092.8448620610179</v>
      </c>
    </row>
    <row r="33" spans="1:26" s="120" customFormat="1" ht="18" customHeight="1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64"/>
      <c r="S33" s="265"/>
      <c r="T33" s="266" t="s">
        <v>442</v>
      </c>
      <c r="U33" s="266"/>
      <c r="V33" s="267"/>
      <c r="W33" s="309"/>
      <c r="X33" s="435"/>
      <c r="Y33" s="435"/>
    </row>
    <row r="34" spans="1:26" s="120" customFormat="1" ht="50.25" customHeight="1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 t="s">
        <v>255</v>
      </c>
      <c r="R34" s="256" t="s">
        <v>303</v>
      </c>
      <c r="S34" s="258" t="s">
        <v>304</v>
      </c>
      <c r="T34" s="298" t="s">
        <v>757</v>
      </c>
      <c r="U34" s="251">
        <f>ROUND(W34*Содержание!$H$8*(1+$S$1)*(1-$S$2)*(1-$U$1),0)</f>
        <v>26298</v>
      </c>
      <c r="V34" s="251" t="s">
        <v>494</v>
      </c>
      <c r="W34" s="309">
        <v>27976.291913974579</v>
      </c>
      <c r="X34" s="435"/>
      <c r="Y34" s="435">
        <v>27161.448460169493</v>
      </c>
      <c r="Z34" s="120">
        <f t="shared" si="0"/>
        <v>27976.291913974579</v>
      </c>
    </row>
    <row r="35" spans="1:26" s="120" customFormat="1" ht="49.5" customHeight="1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 t="s">
        <v>255</v>
      </c>
      <c r="R35" s="256" t="s">
        <v>305</v>
      </c>
      <c r="S35" s="258" t="s">
        <v>304</v>
      </c>
      <c r="T35" s="298" t="s">
        <v>758</v>
      </c>
      <c r="U35" s="251">
        <f>ROUND(W35*Содержание!$H$8*(1+$S$1)*(1-$S$2)*(1-$U$1),0)</f>
        <v>22490</v>
      </c>
      <c r="V35" s="251" t="s">
        <v>494</v>
      </c>
      <c r="W35" s="309">
        <v>23925.864547983059</v>
      </c>
      <c r="X35" s="435"/>
      <c r="Y35" s="435">
        <v>23228.994706779667</v>
      </c>
      <c r="Z35" s="120">
        <f t="shared" si="0"/>
        <v>23925.864547983059</v>
      </c>
    </row>
    <row r="36" spans="1:26" s="120" customFormat="1" ht="46.5" customHeight="1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 t="s">
        <v>255</v>
      </c>
      <c r="Q36" s="290"/>
      <c r="R36" s="256" t="s">
        <v>306</v>
      </c>
      <c r="S36" s="258" t="s">
        <v>304</v>
      </c>
      <c r="T36" s="297" t="s">
        <v>759</v>
      </c>
      <c r="U36" s="251">
        <f>ROUND(W36*Содержание!$H$8*(1+$S$1)*(1-$S$2)*(1-$U$1),0)</f>
        <v>21506</v>
      </c>
      <c r="V36" s="251" t="s">
        <v>494</v>
      </c>
      <c r="W36" s="309">
        <v>22878.717196667796</v>
      </c>
      <c r="X36" s="435"/>
      <c r="Y36" s="435">
        <v>22212.346792881355</v>
      </c>
      <c r="Z36" s="120">
        <f t="shared" si="0"/>
        <v>22878.717196667796</v>
      </c>
    </row>
    <row r="37" spans="1:26" s="122" customFormat="1" ht="46.5" customHeight="1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 t="s">
        <v>255</v>
      </c>
      <c r="O37" s="290"/>
      <c r="P37" s="290"/>
      <c r="Q37" s="290"/>
      <c r="R37" s="256" t="s">
        <v>388</v>
      </c>
      <c r="S37" s="258" t="s">
        <v>304</v>
      </c>
      <c r="T37" s="297" t="s">
        <v>760</v>
      </c>
      <c r="U37" s="251" t="s">
        <v>494</v>
      </c>
      <c r="V37" s="251">
        <f>ROUND(W37*Содержание!$H$8*(1+$S$1)*(1-$S$2)*(1-$U$2),0)</f>
        <v>20591</v>
      </c>
      <c r="W37" s="309">
        <v>22878.717196667796</v>
      </c>
      <c r="X37" s="435"/>
      <c r="Y37" s="435">
        <v>22212.346792881355</v>
      </c>
      <c r="Z37" s="120">
        <f t="shared" si="0"/>
        <v>22878.717196667796</v>
      </c>
    </row>
    <row r="38" spans="1:26" s="120" customFormat="1" ht="47.25" customHeight="1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 t="s">
        <v>255</v>
      </c>
      <c r="Q38" s="290"/>
      <c r="R38" s="256" t="s">
        <v>307</v>
      </c>
      <c r="S38" s="258" t="s">
        <v>304</v>
      </c>
      <c r="T38" s="297" t="s">
        <v>761</v>
      </c>
      <c r="U38" s="251">
        <f>ROUND(W38*Содержание!$H$8*(1+$S$1)*(1-$S$2)*(1-$U$1),0)</f>
        <v>16467</v>
      </c>
      <c r="V38" s="251" t="s">
        <v>494</v>
      </c>
      <c r="W38" s="309">
        <v>17517.905800962715</v>
      </c>
      <c r="X38" s="435"/>
      <c r="Y38" s="435">
        <v>17007.675534915255</v>
      </c>
      <c r="Z38" s="120">
        <f t="shared" si="0"/>
        <v>17517.905800962715</v>
      </c>
    </row>
    <row r="39" spans="1:26" s="120" customFormat="1" ht="30" customHeight="1">
      <c r="A39" s="290"/>
      <c r="B39" s="290"/>
      <c r="C39" s="290"/>
      <c r="D39" s="290"/>
      <c r="E39" s="290"/>
      <c r="F39" s="290"/>
      <c r="G39" s="290" t="s">
        <v>255</v>
      </c>
      <c r="H39" s="290" t="s">
        <v>255</v>
      </c>
      <c r="I39" s="290" t="s">
        <v>255</v>
      </c>
      <c r="J39" s="290" t="s">
        <v>255</v>
      </c>
      <c r="K39" s="290" t="s">
        <v>255</v>
      </c>
      <c r="L39" s="290" t="s">
        <v>255</v>
      </c>
      <c r="M39" s="290"/>
      <c r="N39" s="290"/>
      <c r="O39" s="290" t="s">
        <v>255</v>
      </c>
      <c r="P39" s="290"/>
      <c r="Q39" s="290"/>
      <c r="R39" s="256" t="s">
        <v>308</v>
      </c>
      <c r="S39" s="258" t="s">
        <v>304</v>
      </c>
      <c r="T39" s="769" t="s">
        <v>762</v>
      </c>
      <c r="U39" s="251">
        <f>ROUND(W39*Содержание!$H$8*(1+$S$1)*(1-$S$2)*(1-$U$1),0)</f>
        <v>12780</v>
      </c>
      <c r="V39" s="251" t="s">
        <v>494</v>
      </c>
      <c r="W39" s="309">
        <v>13595.465700244069</v>
      </c>
      <c r="X39" s="435"/>
      <c r="Y39" s="435">
        <v>13199.481262372883</v>
      </c>
      <c r="Z39" s="120">
        <f t="shared" si="0"/>
        <v>13595.465700244069</v>
      </c>
    </row>
    <row r="40" spans="1:26" s="120" customFormat="1" ht="27" customHeight="1">
      <c r="A40" s="290" t="s">
        <v>255</v>
      </c>
      <c r="B40" s="290" t="s">
        <v>255</v>
      </c>
      <c r="C40" s="290" t="s">
        <v>255</v>
      </c>
      <c r="D40" s="290" t="s">
        <v>255</v>
      </c>
      <c r="E40" s="290" t="s">
        <v>255</v>
      </c>
      <c r="F40" s="290" t="s">
        <v>255</v>
      </c>
      <c r="G40" s="290"/>
      <c r="H40" s="290"/>
      <c r="I40" s="290"/>
      <c r="J40" s="290"/>
      <c r="K40" s="290"/>
      <c r="L40" s="290"/>
      <c r="M40" s="290" t="s">
        <v>255</v>
      </c>
      <c r="N40" s="290"/>
      <c r="O40" s="290"/>
      <c r="P40" s="290"/>
      <c r="Q40" s="290"/>
      <c r="R40" s="256" t="s">
        <v>386</v>
      </c>
      <c r="S40" s="258" t="s">
        <v>304</v>
      </c>
      <c r="T40" s="770"/>
      <c r="U40" s="251" t="s">
        <v>494</v>
      </c>
      <c r="V40" s="251">
        <f>ROUND(W40*Содержание!$H$8*(1+$S$1)*(1-$S$2)*(1-$U$2),0)</f>
        <v>12236</v>
      </c>
      <c r="W40" s="309">
        <v>13595.465700244069</v>
      </c>
      <c r="X40" s="435"/>
      <c r="Y40" s="435">
        <v>13199.481262372883</v>
      </c>
      <c r="Z40" s="120">
        <f t="shared" si="0"/>
        <v>13595.465700244069</v>
      </c>
    </row>
    <row r="41" spans="1:26" s="120" customFormat="1" ht="28.5" customHeight="1">
      <c r="A41" s="290"/>
      <c r="B41" s="290"/>
      <c r="C41" s="290"/>
      <c r="D41" s="290"/>
      <c r="E41" s="290"/>
      <c r="F41" s="290"/>
      <c r="G41" s="290" t="s">
        <v>255</v>
      </c>
      <c r="H41" s="290" t="s">
        <v>255</v>
      </c>
      <c r="I41" s="290" t="s">
        <v>255</v>
      </c>
      <c r="J41" s="290" t="s">
        <v>255</v>
      </c>
      <c r="K41" s="290" t="s">
        <v>255</v>
      </c>
      <c r="L41" s="290" t="s">
        <v>255</v>
      </c>
      <c r="M41" s="290"/>
      <c r="N41" s="290"/>
      <c r="O41" s="290"/>
      <c r="P41" s="290"/>
      <c r="Q41" s="290"/>
      <c r="R41" s="256" t="s">
        <v>309</v>
      </c>
      <c r="S41" s="258" t="s">
        <v>304</v>
      </c>
      <c r="T41" s="790" t="s">
        <v>763</v>
      </c>
      <c r="U41" s="251">
        <f>ROUND(W41*Содержание!$H$8*(1+$S$1)*(1-$S$2)*(1-$U$1),0)</f>
        <v>13395</v>
      </c>
      <c r="V41" s="251" t="s">
        <v>494</v>
      </c>
      <c r="W41" s="309">
        <v>14249.926322313562</v>
      </c>
      <c r="X41" s="435"/>
      <c r="Y41" s="435">
        <v>13834.879924576273</v>
      </c>
      <c r="Z41" s="120">
        <f t="shared" si="0"/>
        <v>14249.926322313562</v>
      </c>
    </row>
    <row r="42" spans="1:26" s="120" customFormat="1" ht="30.75" customHeight="1">
      <c r="A42" s="290" t="s">
        <v>255</v>
      </c>
      <c r="B42" s="290" t="s">
        <v>255</v>
      </c>
      <c r="C42" s="290" t="s">
        <v>255</v>
      </c>
      <c r="D42" s="290" t="s">
        <v>255</v>
      </c>
      <c r="E42" s="290" t="s">
        <v>255</v>
      </c>
      <c r="F42" s="290" t="s">
        <v>255</v>
      </c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56" t="s">
        <v>387</v>
      </c>
      <c r="S42" s="258" t="s">
        <v>304</v>
      </c>
      <c r="T42" s="791"/>
      <c r="U42" s="251" t="s">
        <v>494</v>
      </c>
      <c r="V42" s="251">
        <f>ROUND(W42*Содержание!$H$8*(1+$S$1)*(1-$S$2)*(1-$U$2),0)</f>
        <v>12825</v>
      </c>
      <c r="W42" s="309">
        <v>14249.926322313562</v>
      </c>
      <c r="X42" s="435"/>
      <c r="Y42" s="435">
        <v>13834.879924576273</v>
      </c>
      <c r="Z42" s="120">
        <f t="shared" si="0"/>
        <v>14249.926322313562</v>
      </c>
    </row>
    <row r="43" spans="1:26" s="120" customFormat="1" ht="13.5" customHeight="1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64"/>
      <c r="S43" s="265"/>
      <c r="T43" s="266" t="s">
        <v>416</v>
      </c>
      <c r="U43" s="265"/>
      <c r="V43" s="268"/>
      <c r="W43" s="309"/>
      <c r="X43" s="435"/>
      <c r="Y43" s="435"/>
    </row>
    <row r="44" spans="1:26" s="120" customFormat="1" ht="67.5" customHeight="1">
      <c r="A44" s="290" t="s">
        <v>255</v>
      </c>
      <c r="B44" s="290" t="s">
        <v>255</v>
      </c>
      <c r="C44" s="290" t="s">
        <v>255</v>
      </c>
      <c r="D44" s="290"/>
      <c r="E44" s="290"/>
      <c r="F44" s="290"/>
      <c r="G44" s="290" t="s">
        <v>255</v>
      </c>
      <c r="H44" s="290" t="s">
        <v>255</v>
      </c>
      <c r="I44" s="290" t="s">
        <v>255</v>
      </c>
      <c r="J44" s="352"/>
      <c r="K44" s="352"/>
      <c r="L44" s="352"/>
      <c r="M44" s="352"/>
      <c r="N44" s="352"/>
      <c r="O44" s="352"/>
      <c r="P44" s="352"/>
      <c r="Q44" s="352"/>
      <c r="R44" s="302"/>
      <c r="S44" s="247"/>
      <c r="T44" s="345" t="s">
        <v>905</v>
      </c>
      <c r="U44" s="270">
        <f>W44</f>
        <v>0.05</v>
      </c>
      <c r="V44" s="270">
        <f>Z44</f>
        <v>0.08</v>
      </c>
      <c r="W44" s="310">
        <v>0.05</v>
      </c>
      <c r="X44" s="437"/>
      <c r="Y44" s="437">
        <v>0.05</v>
      </c>
      <c r="Z44" s="306">
        <v>0.08</v>
      </c>
    </row>
    <row r="45" spans="1:26" s="120" customFormat="1" ht="11.25" customHeight="1">
      <c r="A45" s="290"/>
      <c r="B45" s="290"/>
      <c r="C45" s="290"/>
      <c r="D45" s="290" t="s">
        <v>255</v>
      </c>
      <c r="E45" s="290" t="s">
        <v>255</v>
      </c>
      <c r="F45" s="290" t="s">
        <v>255</v>
      </c>
      <c r="G45" s="290"/>
      <c r="H45" s="290"/>
      <c r="I45" s="290"/>
      <c r="J45" s="290" t="s">
        <v>255</v>
      </c>
      <c r="K45" s="290" t="s">
        <v>255</v>
      </c>
      <c r="L45" s="290" t="s">
        <v>255</v>
      </c>
      <c r="M45" s="290"/>
      <c r="N45" s="290"/>
      <c r="O45" s="290"/>
      <c r="P45" s="290"/>
      <c r="Q45" s="290"/>
      <c r="R45" s="269"/>
      <c r="S45" s="271"/>
      <c r="T45" s="272" t="s">
        <v>61</v>
      </c>
      <c r="U45" s="270">
        <f>$W$45</f>
        <v>0</v>
      </c>
      <c r="V45" s="270">
        <f>$W$45</f>
        <v>0</v>
      </c>
      <c r="W45" s="310">
        <v>0</v>
      </c>
      <c r="X45" s="437"/>
      <c r="Y45" s="437">
        <v>0</v>
      </c>
      <c r="Z45" s="437">
        <v>0</v>
      </c>
    </row>
    <row r="46" spans="1:26" s="120" customFormat="1" ht="34.5" customHeight="1">
      <c r="A46" s="290"/>
      <c r="B46" s="290"/>
      <c r="C46" s="290"/>
      <c r="D46" s="290" t="s">
        <v>255</v>
      </c>
      <c r="E46" s="290" t="s">
        <v>255</v>
      </c>
      <c r="F46" s="290" t="s">
        <v>255</v>
      </c>
      <c r="G46" s="290"/>
      <c r="H46" s="290"/>
      <c r="I46" s="290"/>
      <c r="J46" s="290" t="s">
        <v>255</v>
      </c>
      <c r="K46" s="290" t="s">
        <v>255</v>
      </c>
      <c r="L46" s="290" t="s">
        <v>255</v>
      </c>
      <c r="M46" s="290"/>
      <c r="N46" s="290"/>
      <c r="O46" s="290"/>
      <c r="P46" s="290"/>
      <c r="Q46" s="290"/>
      <c r="R46" s="269"/>
      <c r="S46" s="271"/>
      <c r="T46" s="273" t="s">
        <v>739</v>
      </c>
      <c r="U46" s="270">
        <f>W46</f>
        <v>0.05</v>
      </c>
      <c r="V46" s="270">
        <f>W46</f>
        <v>0.05</v>
      </c>
      <c r="W46" s="310">
        <v>0.05</v>
      </c>
      <c r="X46" s="437"/>
      <c r="Y46" s="437">
        <v>0.05</v>
      </c>
      <c r="Z46" s="437">
        <v>0.05</v>
      </c>
    </row>
    <row r="47" spans="1:26" s="120" customFormat="1" ht="33.75" customHeight="1">
      <c r="A47" s="353"/>
      <c r="B47" s="353"/>
      <c r="C47" s="353"/>
      <c r="D47" s="290" t="s">
        <v>255</v>
      </c>
      <c r="E47" s="290" t="s">
        <v>255</v>
      </c>
      <c r="F47" s="290" t="s">
        <v>255</v>
      </c>
      <c r="G47" s="290"/>
      <c r="H47" s="290"/>
      <c r="I47" s="290"/>
      <c r="J47" s="290" t="s">
        <v>255</v>
      </c>
      <c r="K47" s="290" t="s">
        <v>255</v>
      </c>
      <c r="L47" s="290" t="s">
        <v>255</v>
      </c>
      <c r="M47" s="290"/>
      <c r="N47" s="290"/>
      <c r="O47" s="290"/>
      <c r="P47" s="290"/>
      <c r="Q47" s="290"/>
      <c r="R47" s="269"/>
      <c r="S47" s="271"/>
      <c r="T47" s="273" t="s">
        <v>740</v>
      </c>
      <c r="U47" s="270">
        <f>W47</f>
        <v>0.08</v>
      </c>
      <c r="V47" s="270">
        <f>W47</f>
        <v>0.08</v>
      </c>
      <c r="W47" s="310">
        <v>0.08</v>
      </c>
      <c r="X47" s="437"/>
      <c r="Y47" s="437">
        <v>0.08</v>
      </c>
      <c r="Z47" s="437">
        <v>0.08</v>
      </c>
    </row>
    <row r="48" spans="1:26" s="120" customFormat="1" ht="20.25" customHeight="1">
      <c r="A48" s="290"/>
      <c r="B48" s="290"/>
      <c r="C48" s="290"/>
      <c r="D48" s="290"/>
      <c r="E48" s="290"/>
      <c r="F48" s="290"/>
      <c r="G48" s="290" t="s">
        <v>255</v>
      </c>
      <c r="H48" s="290" t="s">
        <v>255</v>
      </c>
      <c r="I48" s="290" t="s">
        <v>255</v>
      </c>
      <c r="J48" s="290" t="s">
        <v>255</v>
      </c>
      <c r="K48" s="290" t="s">
        <v>255</v>
      </c>
      <c r="L48" s="290" t="s">
        <v>255</v>
      </c>
      <c r="M48" s="290"/>
      <c r="N48" s="290"/>
      <c r="O48" s="290"/>
      <c r="P48" s="290"/>
      <c r="Q48" s="290"/>
      <c r="R48" s="256" t="s">
        <v>81</v>
      </c>
      <c r="S48" s="258" t="s">
        <v>297</v>
      </c>
      <c r="T48" s="784" t="s">
        <v>764</v>
      </c>
      <c r="U48" s="251">
        <f>ROUND(W48*Содержание!$H$8*(1+$S$1)*(1-$S$2)*(1-$U$1),0)</f>
        <v>11798</v>
      </c>
      <c r="V48" s="251" t="s">
        <v>494</v>
      </c>
      <c r="W48" s="309">
        <v>12551.230975072884</v>
      </c>
      <c r="X48" s="435"/>
      <c r="Y48" s="435">
        <v>12185.66114084746</v>
      </c>
      <c r="Z48" s="120">
        <f t="shared" ref="Z48:Z52" si="1">Y48*(1+$Z$11)</f>
        <v>12551.230975072884</v>
      </c>
    </row>
    <row r="49" spans="1:26" s="120" customFormat="1" ht="16.5" customHeight="1">
      <c r="A49" s="290" t="s">
        <v>255</v>
      </c>
      <c r="B49" s="290" t="s">
        <v>255</v>
      </c>
      <c r="C49" s="290" t="s">
        <v>255</v>
      </c>
      <c r="D49" s="290" t="s">
        <v>255</v>
      </c>
      <c r="E49" s="290" t="s">
        <v>255</v>
      </c>
      <c r="F49" s="290" t="s">
        <v>255</v>
      </c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56" t="s">
        <v>80</v>
      </c>
      <c r="S49" s="258" t="s">
        <v>297</v>
      </c>
      <c r="T49" s="786"/>
      <c r="U49" s="251" t="s">
        <v>494</v>
      </c>
      <c r="V49" s="251">
        <f>ROUND(W49*Содержание!$H$8*(1+$S$1)*(1-$S$2)*(1-$U$2),0)</f>
        <v>11296</v>
      </c>
      <c r="W49" s="309">
        <v>12551.230975072884</v>
      </c>
      <c r="X49" s="435"/>
      <c r="Y49" s="435">
        <v>12185.66114084746</v>
      </c>
      <c r="Z49" s="120">
        <f t="shared" si="1"/>
        <v>12551.230975072884</v>
      </c>
    </row>
    <row r="50" spans="1:26" s="120" customFormat="1" ht="20.25" customHeight="1">
      <c r="A50" s="290"/>
      <c r="B50" s="290"/>
      <c r="C50" s="290"/>
      <c r="D50" s="290"/>
      <c r="E50" s="290"/>
      <c r="F50" s="290"/>
      <c r="G50" s="290" t="s">
        <v>255</v>
      </c>
      <c r="H50" s="290" t="s">
        <v>255</v>
      </c>
      <c r="I50" s="290" t="s">
        <v>255</v>
      </c>
      <c r="J50" s="290" t="s">
        <v>255</v>
      </c>
      <c r="K50" s="290" t="s">
        <v>255</v>
      </c>
      <c r="L50" s="290" t="s">
        <v>255</v>
      </c>
      <c r="M50" s="290"/>
      <c r="N50" s="290"/>
      <c r="O50" s="290"/>
      <c r="P50" s="290"/>
      <c r="Q50" s="290"/>
      <c r="R50" s="256" t="s">
        <v>77</v>
      </c>
      <c r="S50" s="258" t="s">
        <v>297</v>
      </c>
      <c r="T50" s="792" t="s">
        <v>765</v>
      </c>
      <c r="U50" s="251">
        <f>ROUND(W50*Содержание!$H$8*(1+$S$1)*(1-$S$2)*(1-$U$1),0)</f>
        <v>12534</v>
      </c>
      <c r="V50" s="251" t="s">
        <v>494</v>
      </c>
      <c r="W50" s="309">
        <v>13333.678862415258</v>
      </c>
      <c r="X50" s="435"/>
      <c r="Y50" s="435">
        <v>12945.319283898309</v>
      </c>
      <c r="Z50" s="120">
        <f t="shared" si="1"/>
        <v>13333.678862415258</v>
      </c>
    </row>
    <row r="51" spans="1:26" s="120" customFormat="1" ht="14.25" customHeight="1">
      <c r="A51" s="290" t="s">
        <v>255</v>
      </c>
      <c r="B51" s="290" t="s">
        <v>255</v>
      </c>
      <c r="C51" s="290" t="s">
        <v>255</v>
      </c>
      <c r="D51" s="290" t="s">
        <v>255</v>
      </c>
      <c r="E51" s="290" t="s">
        <v>255</v>
      </c>
      <c r="F51" s="290" t="s">
        <v>255</v>
      </c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56" t="s">
        <v>76</v>
      </c>
      <c r="S51" s="258" t="s">
        <v>297</v>
      </c>
      <c r="T51" s="793"/>
      <c r="U51" s="251" t="s">
        <v>494</v>
      </c>
      <c r="V51" s="251">
        <f>ROUND(W51*Содержание!$H$8*(1+$S$1)*(1-$S$2)*(1-$U$2),0)</f>
        <v>12000</v>
      </c>
      <c r="W51" s="309">
        <v>13333.678862415258</v>
      </c>
      <c r="X51" s="435"/>
      <c r="Y51" s="435">
        <v>12945.319283898309</v>
      </c>
      <c r="Z51" s="120">
        <f t="shared" si="1"/>
        <v>13333.678862415258</v>
      </c>
    </row>
    <row r="52" spans="1:26" s="120" customFormat="1" ht="27" customHeight="1">
      <c r="A52" s="290" t="s">
        <v>255</v>
      </c>
      <c r="B52" s="290" t="s">
        <v>255</v>
      </c>
      <c r="C52" s="290" t="s">
        <v>255</v>
      </c>
      <c r="D52" s="290" t="s">
        <v>255</v>
      </c>
      <c r="E52" s="290" t="s">
        <v>255</v>
      </c>
      <c r="F52" s="290" t="s">
        <v>255</v>
      </c>
      <c r="G52" s="290" t="s">
        <v>255</v>
      </c>
      <c r="H52" s="290" t="s">
        <v>255</v>
      </c>
      <c r="I52" s="290" t="s">
        <v>255</v>
      </c>
      <c r="J52" s="290" t="s">
        <v>255</v>
      </c>
      <c r="K52" s="290" t="s">
        <v>255</v>
      </c>
      <c r="L52" s="290" t="s">
        <v>255</v>
      </c>
      <c r="M52" s="290"/>
      <c r="N52" s="290"/>
      <c r="O52" s="290"/>
      <c r="P52" s="290"/>
      <c r="Q52" s="290"/>
      <c r="R52" s="256" t="s">
        <v>326</v>
      </c>
      <c r="S52" s="258" t="s">
        <v>297</v>
      </c>
      <c r="T52" s="261" t="s">
        <v>767</v>
      </c>
      <c r="U52" s="251">
        <f>ROUND(W52*Содержание!$H$8*(1+$S$1)*(1-$S$2)*(1-$U$2),0)</f>
        <v>3177</v>
      </c>
      <c r="V52" s="251">
        <f>ROUND(W52*Содержание!$H$8*(1+$S$1)*(1-$S$2)*(1-$U$2),0)</f>
        <v>3177</v>
      </c>
      <c r="W52" s="309">
        <v>3529.7533714728825</v>
      </c>
      <c r="X52" s="435"/>
      <c r="Y52" s="435">
        <v>3426.9450208474586</v>
      </c>
      <c r="Z52" s="120">
        <f t="shared" si="1"/>
        <v>3529.7533714728825</v>
      </c>
    </row>
    <row r="53" spans="1:26" s="120" customForma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64"/>
      <c r="S53" s="265"/>
      <c r="T53" s="266" t="s">
        <v>419</v>
      </c>
      <c r="U53" s="266"/>
      <c r="V53" s="267"/>
      <c r="W53" s="309"/>
      <c r="X53" s="435"/>
      <c r="Y53" s="435"/>
    </row>
    <row r="54" spans="1:26" s="120" customForma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 t="s">
        <v>255</v>
      </c>
      <c r="N54" s="290" t="s">
        <v>255</v>
      </c>
      <c r="O54" s="290" t="s">
        <v>255</v>
      </c>
      <c r="P54" s="290" t="s">
        <v>255</v>
      </c>
      <c r="Q54" s="290" t="s">
        <v>255</v>
      </c>
      <c r="R54" s="269"/>
      <c r="S54" s="271"/>
      <c r="T54" s="273" t="s">
        <v>61</v>
      </c>
      <c r="U54" s="270">
        <f>W54</f>
        <v>0</v>
      </c>
      <c r="V54" s="270">
        <f>W54</f>
        <v>0</v>
      </c>
      <c r="W54" s="361">
        <v>0</v>
      </c>
      <c r="X54" s="436"/>
      <c r="Y54" s="436">
        <v>0</v>
      </c>
      <c r="Z54" s="436">
        <v>0</v>
      </c>
    </row>
    <row r="55" spans="1:26" s="120" customFormat="1">
      <c r="A55" s="352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290" t="s">
        <v>255</v>
      </c>
      <c r="N55" s="290" t="s">
        <v>255</v>
      </c>
      <c r="O55" s="290" t="s">
        <v>255</v>
      </c>
      <c r="P55" s="290" t="s">
        <v>255</v>
      </c>
      <c r="Q55" s="290" t="s">
        <v>255</v>
      </c>
      <c r="R55" s="302"/>
      <c r="S55" s="346"/>
      <c r="T55" s="273" t="s">
        <v>681</v>
      </c>
      <c r="U55" s="270">
        <f>W55</f>
        <v>0</v>
      </c>
      <c r="V55" s="270">
        <f>W55</f>
        <v>0</v>
      </c>
      <c r="W55" s="361">
        <v>0</v>
      </c>
      <c r="X55" s="436"/>
      <c r="Y55" s="436">
        <v>0</v>
      </c>
      <c r="Z55" s="436">
        <v>0</v>
      </c>
    </row>
    <row r="56" spans="1:26" s="120" customForma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 t="s">
        <v>255</v>
      </c>
      <c r="N56" s="290" t="s">
        <v>255</v>
      </c>
      <c r="O56" s="290" t="s">
        <v>255</v>
      </c>
      <c r="P56" s="290" t="s">
        <v>255</v>
      </c>
      <c r="Q56" s="290" t="s">
        <v>255</v>
      </c>
      <c r="R56" s="269"/>
      <c r="S56" s="271"/>
      <c r="T56" s="273" t="s">
        <v>417</v>
      </c>
      <c r="U56" s="270">
        <f t="shared" ref="U56:U64" si="2">W56</f>
        <v>6.1016949152542375E-2</v>
      </c>
      <c r="V56" s="270">
        <f t="shared" ref="V56:V64" si="3">W56</f>
        <v>6.1016949152542375E-2</v>
      </c>
      <c r="W56" s="310">
        <v>6.1016949152542375E-2</v>
      </c>
      <c r="X56" s="437"/>
      <c r="Y56" s="437">
        <v>6.1016949152542375E-2</v>
      </c>
      <c r="Z56" s="437">
        <v>6.1016949152542375E-2</v>
      </c>
    </row>
    <row r="57" spans="1:26" s="120" customFormat="1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 t="s">
        <v>255</v>
      </c>
      <c r="N57" s="290" t="s">
        <v>255</v>
      </c>
      <c r="O57" s="290" t="s">
        <v>255</v>
      </c>
      <c r="P57" s="290" t="s">
        <v>255</v>
      </c>
      <c r="Q57" s="290" t="s">
        <v>255</v>
      </c>
      <c r="R57" s="269"/>
      <c r="S57" s="271"/>
      <c r="T57" s="273" t="s">
        <v>624</v>
      </c>
      <c r="U57" s="270">
        <f t="shared" si="2"/>
        <v>7.1186440677966104E-2</v>
      </c>
      <c r="V57" s="270">
        <f t="shared" si="3"/>
        <v>7.1186440677966104E-2</v>
      </c>
      <c r="W57" s="310">
        <v>7.1186440677966104E-2</v>
      </c>
      <c r="X57" s="437"/>
      <c r="Y57" s="437">
        <v>7.1186440677966104E-2</v>
      </c>
      <c r="Z57" s="437">
        <v>7.1186440677966104E-2</v>
      </c>
    </row>
    <row r="58" spans="1:26" s="120" customForma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 t="s">
        <v>255</v>
      </c>
      <c r="N58" s="290" t="s">
        <v>255</v>
      </c>
      <c r="O58" s="290" t="s">
        <v>255</v>
      </c>
      <c r="P58" s="290" t="s">
        <v>255</v>
      </c>
      <c r="Q58" s="290" t="s">
        <v>255</v>
      </c>
      <c r="R58" s="269"/>
      <c r="S58" s="271"/>
      <c r="T58" s="273" t="s">
        <v>625</v>
      </c>
      <c r="U58" s="270">
        <f t="shared" si="2"/>
        <v>8.1355932203389825E-2</v>
      </c>
      <c r="V58" s="270">
        <f t="shared" si="3"/>
        <v>8.1355932203389825E-2</v>
      </c>
      <c r="W58" s="310">
        <v>8.1355932203389825E-2</v>
      </c>
      <c r="X58" s="437"/>
      <c r="Y58" s="437">
        <v>8.1355932203389825E-2</v>
      </c>
      <c r="Z58" s="437">
        <v>8.1355932203389825E-2</v>
      </c>
    </row>
    <row r="59" spans="1:26" s="120" customFormat="1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 t="s">
        <v>255</v>
      </c>
      <c r="N59" s="290" t="s">
        <v>255</v>
      </c>
      <c r="O59" s="290" t="s">
        <v>255</v>
      </c>
      <c r="P59" s="290" t="s">
        <v>255</v>
      </c>
      <c r="Q59" s="290" t="s">
        <v>255</v>
      </c>
      <c r="R59" s="269"/>
      <c r="S59" s="271"/>
      <c r="T59" s="273" t="s">
        <v>741</v>
      </c>
      <c r="U59" s="270">
        <f t="shared" si="2"/>
        <v>0.10169491525423729</v>
      </c>
      <c r="V59" s="270">
        <f t="shared" si="3"/>
        <v>0.10169491525423729</v>
      </c>
      <c r="W59" s="310">
        <v>0.10169491525423729</v>
      </c>
      <c r="X59" s="437"/>
      <c r="Y59" s="437">
        <v>0.10169491525423729</v>
      </c>
      <c r="Z59" s="437">
        <v>0.10169491525423729</v>
      </c>
    </row>
    <row r="60" spans="1:26" s="120" customFormat="1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 t="s">
        <v>255</v>
      </c>
      <c r="N60" s="290" t="s">
        <v>255</v>
      </c>
      <c r="O60" s="290" t="s">
        <v>255</v>
      </c>
      <c r="P60" s="290" t="s">
        <v>255</v>
      </c>
      <c r="Q60" s="290" t="s">
        <v>255</v>
      </c>
      <c r="R60" s="269"/>
      <c r="S60" s="271"/>
      <c r="T60" s="273" t="s">
        <v>742</v>
      </c>
      <c r="U60" s="270">
        <f t="shared" si="2"/>
        <v>0.10169491525423729</v>
      </c>
      <c r="V60" s="270">
        <f t="shared" si="3"/>
        <v>0.10169491525423729</v>
      </c>
      <c r="W60" s="310">
        <v>0.10169491525423729</v>
      </c>
      <c r="X60" s="437"/>
      <c r="Y60" s="437">
        <v>0.10169491525423729</v>
      </c>
      <c r="Z60" s="437">
        <v>0.10169491525423729</v>
      </c>
    </row>
    <row r="61" spans="1:26" s="120" customFormat="1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 t="s">
        <v>255</v>
      </c>
      <c r="N61" s="290" t="s">
        <v>255</v>
      </c>
      <c r="O61" s="290" t="s">
        <v>255</v>
      </c>
      <c r="P61" s="290" t="s">
        <v>255</v>
      </c>
      <c r="Q61" s="290" t="s">
        <v>255</v>
      </c>
      <c r="R61" s="269"/>
      <c r="S61" s="271"/>
      <c r="T61" s="273" t="s">
        <v>418</v>
      </c>
      <c r="U61" s="270">
        <f t="shared" si="2"/>
        <v>8.1355932203389825E-2</v>
      </c>
      <c r="V61" s="270">
        <f t="shared" si="3"/>
        <v>8.1355932203389825E-2</v>
      </c>
      <c r="W61" s="310">
        <v>8.1355932203389825E-2</v>
      </c>
      <c r="X61" s="437"/>
      <c r="Y61" s="437">
        <v>8.1355932203389825E-2</v>
      </c>
      <c r="Z61" s="437">
        <v>8.1355932203389825E-2</v>
      </c>
    </row>
    <row r="62" spans="1:26" s="120" customForma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 t="s">
        <v>255</v>
      </c>
      <c r="N62" s="290" t="s">
        <v>255</v>
      </c>
      <c r="O62" s="290" t="s">
        <v>255</v>
      </c>
      <c r="P62" s="290" t="s">
        <v>255</v>
      </c>
      <c r="Q62" s="290" t="s">
        <v>255</v>
      </c>
      <c r="R62" s="269"/>
      <c r="S62" s="271"/>
      <c r="T62" s="273" t="s">
        <v>420</v>
      </c>
      <c r="U62" s="270">
        <f t="shared" si="2"/>
        <v>0.10169491525423729</v>
      </c>
      <c r="V62" s="270">
        <f t="shared" si="3"/>
        <v>0.10169491525423729</v>
      </c>
      <c r="W62" s="310">
        <v>0.10169491525423729</v>
      </c>
      <c r="X62" s="437"/>
      <c r="Y62" s="437">
        <v>0.10169491525423729</v>
      </c>
      <c r="Z62" s="437">
        <v>0.10169491525423729</v>
      </c>
    </row>
    <row r="63" spans="1:26" s="120" customForma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 t="s">
        <v>255</v>
      </c>
      <c r="N63" s="290" t="s">
        <v>255</v>
      </c>
      <c r="O63" s="290" t="s">
        <v>255</v>
      </c>
      <c r="P63" s="290" t="s">
        <v>255</v>
      </c>
      <c r="Q63" s="290" t="s">
        <v>255</v>
      </c>
      <c r="R63" s="269"/>
      <c r="S63" s="271"/>
      <c r="T63" s="273" t="s">
        <v>421</v>
      </c>
      <c r="U63" s="270">
        <f t="shared" si="2"/>
        <v>0.10169491525423729</v>
      </c>
      <c r="V63" s="270">
        <f t="shared" si="3"/>
        <v>0.10169491525423729</v>
      </c>
      <c r="W63" s="310">
        <v>0.10169491525423729</v>
      </c>
      <c r="X63" s="437"/>
      <c r="Y63" s="437">
        <v>0.10169491525423729</v>
      </c>
      <c r="Z63" s="437">
        <v>0.10169491525423729</v>
      </c>
    </row>
    <row r="64" spans="1:26" s="120" customForma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 t="s">
        <v>255</v>
      </c>
      <c r="N64" s="290" t="s">
        <v>255</v>
      </c>
      <c r="O64" s="290" t="s">
        <v>255</v>
      </c>
      <c r="P64" s="290" t="s">
        <v>255</v>
      </c>
      <c r="Q64" s="290" t="s">
        <v>255</v>
      </c>
      <c r="R64" s="269"/>
      <c r="S64" s="275"/>
      <c r="T64" s="273" t="s">
        <v>422</v>
      </c>
      <c r="U64" s="270">
        <f t="shared" si="2"/>
        <v>0.10169491525423729</v>
      </c>
      <c r="V64" s="270">
        <f t="shared" si="3"/>
        <v>0.10169491525423729</v>
      </c>
      <c r="W64" s="310">
        <v>0.10169491525423729</v>
      </c>
      <c r="X64" s="437"/>
      <c r="Y64" s="437">
        <v>0.10169491525423729</v>
      </c>
      <c r="Z64" s="437">
        <v>0.10169491525423729</v>
      </c>
    </row>
    <row r="65" spans="1:26" s="120" customFormat="1" ht="50.25" customHeigh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 t="s">
        <v>255</v>
      </c>
      <c r="P65" s="290" t="s">
        <v>255</v>
      </c>
      <c r="Q65" s="290" t="s">
        <v>255</v>
      </c>
      <c r="R65" s="253" t="s">
        <v>495</v>
      </c>
      <c r="S65" s="276" t="s">
        <v>297</v>
      </c>
      <c r="T65" s="259" t="s">
        <v>768</v>
      </c>
      <c r="U65" s="251">
        <f>ROUND(W65*Содержание!$H$8*(1+$S$1)*(1-$S$2)*(1-$U$1),0)</f>
        <v>43749</v>
      </c>
      <c r="V65" s="251" t="s">
        <v>494</v>
      </c>
      <c r="W65" s="309">
        <v>46541.332121247477</v>
      </c>
      <c r="X65" s="435"/>
      <c r="Y65" s="435">
        <v>45185.759341016965</v>
      </c>
      <c r="Z65" s="120">
        <f t="shared" ref="Z65:Z74" si="4">Y65*(1+$Z$11)</f>
        <v>46541.332121247477</v>
      </c>
    </row>
    <row r="66" spans="1:26" s="120" customFormat="1" ht="12.75" customHeight="1">
      <c r="A66" s="354"/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354"/>
      <c r="P66" s="354"/>
      <c r="Q66" s="354"/>
      <c r="R66" s="264"/>
      <c r="S66" s="265"/>
      <c r="T66" s="266" t="s">
        <v>440</v>
      </c>
      <c r="U66" s="265"/>
      <c r="V66" s="277"/>
      <c r="W66" s="309"/>
      <c r="X66" s="435"/>
      <c r="Y66" s="435"/>
    </row>
    <row r="67" spans="1:26" s="120" customFormat="1" ht="48.75" customHeight="1">
      <c r="A67" s="382"/>
      <c r="B67" s="382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2"/>
      <c r="N67" s="382"/>
      <c r="O67" s="382" t="s">
        <v>255</v>
      </c>
      <c r="P67" s="382"/>
      <c r="Q67" s="382"/>
      <c r="R67" s="379" t="s">
        <v>327</v>
      </c>
      <c r="S67" s="380" t="s">
        <v>304</v>
      </c>
      <c r="T67" s="391" t="s">
        <v>832</v>
      </c>
      <c r="U67" s="251">
        <f>ROUND(W67*Содержание!$H$8*(1+$S$1)*(1-$S$2)*(1-$U$1),0)</f>
        <v>15607</v>
      </c>
      <c r="V67" s="251" t="s">
        <v>494</v>
      </c>
      <c r="W67" s="309">
        <v>16603.108181633903</v>
      </c>
      <c r="X67" s="435"/>
      <c r="Y67" s="435">
        <v>16119.52250644068</v>
      </c>
      <c r="Z67" s="120">
        <f t="shared" si="4"/>
        <v>16603.108181633903</v>
      </c>
    </row>
    <row r="68" spans="1:26" s="120" customFormat="1" ht="25.5" customHeight="1">
      <c r="A68" s="382"/>
      <c r="B68" s="382"/>
      <c r="C68" s="382"/>
      <c r="D68" s="382"/>
      <c r="E68" s="382"/>
      <c r="F68" s="382"/>
      <c r="G68" s="382"/>
      <c r="H68" s="382"/>
      <c r="I68" s="382"/>
      <c r="J68" s="382" t="s">
        <v>255</v>
      </c>
      <c r="K68" s="382" t="s">
        <v>255</v>
      </c>
      <c r="L68" s="382"/>
      <c r="M68" s="382"/>
      <c r="N68" s="382"/>
      <c r="O68" s="382"/>
      <c r="P68" s="382"/>
      <c r="Q68" s="382"/>
      <c r="R68" s="379" t="s">
        <v>735</v>
      </c>
      <c r="S68" s="380" t="s">
        <v>304</v>
      </c>
      <c r="T68" s="384" t="s">
        <v>833</v>
      </c>
      <c r="U68" s="378">
        <f>ROUND(W68*Содержание!$H$8*(1+$S$1)*(1-$S$2)*(1-$U$1),0)</f>
        <v>15607</v>
      </c>
      <c r="V68" s="378" t="s">
        <v>494</v>
      </c>
      <c r="W68" s="309">
        <v>16603.108181633903</v>
      </c>
      <c r="X68" s="435"/>
      <c r="Y68" s="435">
        <v>16119.52250644068</v>
      </c>
      <c r="Z68" s="120">
        <f t="shared" si="4"/>
        <v>16603.108181633903</v>
      </c>
    </row>
    <row r="69" spans="1:26" s="120" customFormat="1" ht="23.25" customHeight="1">
      <c r="A69" s="382"/>
      <c r="B69" s="382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2"/>
      <c r="N69" s="382"/>
      <c r="O69" s="382"/>
      <c r="P69" s="382"/>
      <c r="Q69" s="382"/>
      <c r="R69" s="379" t="s">
        <v>919</v>
      </c>
      <c r="S69" s="380" t="s">
        <v>304</v>
      </c>
      <c r="T69" s="384" t="s">
        <v>834</v>
      </c>
      <c r="U69" s="378">
        <f>ROUND(W69*Содержание!$H$8*(1+$S$1)*(1-$S$2)*(1-$U$1),0)</f>
        <v>15607</v>
      </c>
      <c r="V69" s="378" t="s">
        <v>494</v>
      </c>
      <c r="W69" s="309">
        <v>16603.108181633903</v>
      </c>
      <c r="X69" s="435"/>
      <c r="Y69" s="435">
        <v>16119.52250644068</v>
      </c>
      <c r="Z69" s="120">
        <f t="shared" si="4"/>
        <v>16603.108181633903</v>
      </c>
    </row>
    <row r="70" spans="1:26" s="120" customFormat="1" ht="45">
      <c r="A70" s="382"/>
      <c r="B70" s="382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2"/>
      <c r="N70" s="382"/>
      <c r="O70" s="382" t="s">
        <v>255</v>
      </c>
      <c r="P70" s="382"/>
      <c r="Q70" s="382"/>
      <c r="R70" s="379" t="s">
        <v>328</v>
      </c>
      <c r="S70" s="380" t="s">
        <v>304</v>
      </c>
      <c r="T70" s="392" t="s">
        <v>835</v>
      </c>
      <c r="U70" s="378">
        <f>ROUND(W70*Содержание!$H$8*(1+$S$1)*(1-$S$2)*(1-$U$1),0)</f>
        <v>11060</v>
      </c>
      <c r="V70" s="378" t="s">
        <v>494</v>
      </c>
      <c r="W70" s="309">
        <v>11765.870461586444</v>
      </c>
      <c r="X70" s="435"/>
      <c r="Y70" s="435">
        <v>11423.175205423731</v>
      </c>
      <c r="Z70" s="120">
        <f t="shared" si="4"/>
        <v>11765.870461586444</v>
      </c>
    </row>
    <row r="71" spans="1:26" s="120" customFormat="1" ht="22.5">
      <c r="A71" s="382"/>
      <c r="B71" s="382"/>
      <c r="C71" s="382"/>
      <c r="D71" s="382"/>
      <c r="E71" s="382"/>
      <c r="F71" s="382"/>
      <c r="G71" s="382"/>
      <c r="H71" s="382"/>
      <c r="I71" s="382"/>
      <c r="J71" s="382" t="s">
        <v>255</v>
      </c>
      <c r="K71" s="382" t="s">
        <v>255</v>
      </c>
      <c r="L71" s="382"/>
      <c r="M71" s="382"/>
      <c r="N71" s="382"/>
      <c r="O71" s="382"/>
      <c r="P71" s="382"/>
      <c r="Q71" s="382"/>
      <c r="R71" s="379" t="s">
        <v>736</v>
      </c>
      <c r="S71" s="380" t="s">
        <v>304</v>
      </c>
      <c r="T71" s="392" t="s">
        <v>836</v>
      </c>
      <c r="U71" s="378">
        <f>ROUND(W71*Содержание!$H$8*(1+$S$1)*(1-$S$2)*(1-$U$1),0)</f>
        <v>11060</v>
      </c>
      <c r="V71" s="378" t="s">
        <v>494</v>
      </c>
      <c r="W71" s="309">
        <v>11765.870461586444</v>
      </c>
      <c r="X71" s="435"/>
      <c r="Y71" s="435">
        <v>11423.175205423731</v>
      </c>
      <c r="Z71" s="120">
        <f t="shared" si="4"/>
        <v>11765.870461586444</v>
      </c>
    </row>
    <row r="72" spans="1:26" s="120" customFormat="1" ht="22.5">
      <c r="A72" s="382"/>
      <c r="B72" s="382"/>
      <c r="C72" s="382"/>
      <c r="D72" s="382" t="s">
        <v>255</v>
      </c>
      <c r="E72" s="382" t="s">
        <v>255</v>
      </c>
      <c r="F72" s="382"/>
      <c r="G72" s="382"/>
      <c r="H72" s="382"/>
      <c r="I72" s="382"/>
      <c r="J72" s="382"/>
      <c r="K72" s="382"/>
      <c r="L72" s="382"/>
      <c r="M72" s="382"/>
      <c r="N72" s="382"/>
      <c r="O72" s="382"/>
      <c r="P72" s="382"/>
      <c r="Q72" s="382"/>
      <c r="R72" s="381" t="s">
        <v>738</v>
      </c>
      <c r="S72" s="380" t="s">
        <v>304</v>
      </c>
      <c r="T72" s="392" t="s">
        <v>837</v>
      </c>
      <c r="U72" s="378">
        <f>ROUND(W72*Содержание!$H$8*(1+$S$1)*(1-$S$2)*(1-$U$1),0)</f>
        <v>11060</v>
      </c>
      <c r="V72" s="378" t="s">
        <v>494</v>
      </c>
      <c r="W72" s="309">
        <v>11765.870461586444</v>
      </c>
      <c r="X72" s="435"/>
      <c r="Y72" s="435">
        <v>11423.175205423731</v>
      </c>
      <c r="Z72" s="120">
        <f t="shared" si="4"/>
        <v>11765.870461586444</v>
      </c>
    </row>
    <row r="73" spans="1:26" s="120" customFormat="1" ht="45">
      <c r="A73" s="382"/>
      <c r="B73" s="382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2" t="s">
        <v>255</v>
      </c>
      <c r="N73" s="382"/>
      <c r="O73" s="382"/>
      <c r="P73" s="382"/>
      <c r="Q73" s="382"/>
      <c r="R73" s="381" t="s">
        <v>390</v>
      </c>
      <c r="S73" s="380" t="s">
        <v>304</v>
      </c>
      <c r="T73" s="392" t="s">
        <v>838</v>
      </c>
      <c r="U73" s="378" t="s">
        <v>494</v>
      </c>
      <c r="V73" s="378">
        <f>ROUND(W73*Содержание!$H$8*(1+$S$1)*(1-$S$2)*(1-$U$2),0)</f>
        <v>8943</v>
      </c>
      <c r="W73" s="309">
        <v>9936.2622779237317</v>
      </c>
      <c r="X73" s="435"/>
      <c r="Y73" s="435">
        <v>9646.8565805084763</v>
      </c>
      <c r="Z73" s="120">
        <f t="shared" si="4"/>
        <v>9936.2622779237317</v>
      </c>
    </row>
    <row r="74" spans="1:26" s="120" customFormat="1" ht="22.5">
      <c r="A74" s="383"/>
      <c r="B74" s="383"/>
      <c r="C74" s="383"/>
      <c r="D74" s="382" t="s">
        <v>255</v>
      </c>
      <c r="E74" s="382" t="s">
        <v>255</v>
      </c>
      <c r="F74" s="383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0" t="s">
        <v>737</v>
      </c>
      <c r="S74" s="380" t="s">
        <v>304</v>
      </c>
      <c r="T74" s="392" t="s">
        <v>839</v>
      </c>
      <c r="U74" s="378" t="s">
        <v>494</v>
      </c>
      <c r="V74" s="378">
        <f>ROUND(W74*Содержание!$H$8*(1+$S$1)*(1-$S$2)*(1-$U$2),0)</f>
        <v>8943</v>
      </c>
      <c r="W74" s="309">
        <v>9936.2622779237317</v>
      </c>
      <c r="X74" s="435"/>
      <c r="Y74" s="435">
        <v>9646.8565805084763</v>
      </c>
      <c r="Z74" s="120">
        <f t="shared" si="4"/>
        <v>9936.2622779237317</v>
      </c>
    </row>
    <row r="75" spans="1:26" s="120" customFormat="1" ht="33.75" customHeight="1">
      <c r="A75" s="382"/>
      <c r="B75" s="382"/>
      <c r="C75" s="382"/>
      <c r="D75" s="382"/>
      <c r="E75" s="382"/>
      <c r="F75" s="382"/>
      <c r="G75" s="382"/>
      <c r="H75" s="382"/>
      <c r="I75" s="382"/>
      <c r="J75" s="382" t="s">
        <v>255</v>
      </c>
      <c r="K75" s="382" t="s">
        <v>255</v>
      </c>
      <c r="L75" s="382"/>
      <c r="M75" s="382"/>
      <c r="N75" s="382"/>
      <c r="O75" s="382" t="s">
        <v>255</v>
      </c>
      <c r="P75" s="382"/>
      <c r="Q75" s="382" t="s">
        <v>255</v>
      </c>
      <c r="R75" s="253" t="s">
        <v>329</v>
      </c>
      <c r="S75" s="258"/>
      <c r="T75" s="393" t="s">
        <v>840</v>
      </c>
      <c r="U75" s="267" t="str">
        <f>W75</f>
        <v>+15%</v>
      </c>
      <c r="V75" s="267" t="str">
        <f>W75</f>
        <v>+15%</v>
      </c>
      <c r="W75" s="309" t="s">
        <v>801</v>
      </c>
      <c r="X75" s="435"/>
      <c r="Y75" s="435" t="s">
        <v>801</v>
      </c>
      <c r="Z75" s="435" t="s">
        <v>801</v>
      </c>
    </row>
    <row r="76" spans="1:26" s="120" customFormat="1" ht="34.5" customHeight="1">
      <c r="A76" s="382"/>
      <c r="B76" s="382"/>
      <c r="C76" s="382"/>
      <c r="D76" s="382" t="s">
        <v>255</v>
      </c>
      <c r="E76" s="382" t="s">
        <v>255</v>
      </c>
      <c r="F76" s="382"/>
      <c r="G76" s="382"/>
      <c r="H76" s="382"/>
      <c r="I76" s="382"/>
      <c r="J76" s="382" t="s">
        <v>255</v>
      </c>
      <c r="K76" s="382" t="s">
        <v>255</v>
      </c>
      <c r="L76" s="382"/>
      <c r="M76" s="382" t="s">
        <v>255</v>
      </c>
      <c r="N76" s="382" t="s">
        <v>255</v>
      </c>
      <c r="O76" s="382" t="s">
        <v>255</v>
      </c>
      <c r="P76" s="382" t="s">
        <v>255</v>
      </c>
      <c r="Q76" s="382"/>
      <c r="R76" s="253" t="s">
        <v>330</v>
      </c>
      <c r="S76" s="258"/>
      <c r="T76" s="391" t="s">
        <v>841</v>
      </c>
      <c r="U76" s="270">
        <f>W76</f>
        <v>-0.1</v>
      </c>
      <c r="V76" s="270">
        <f>W76</f>
        <v>-0.1</v>
      </c>
      <c r="W76" s="361">
        <v>-0.1</v>
      </c>
      <c r="X76" s="436"/>
      <c r="Y76" s="436">
        <v>-0.1</v>
      </c>
      <c r="Z76" s="436">
        <v>-0.1</v>
      </c>
    </row>
    <row r="77" spans="1:26" s="120" customFormat="1" ht="34.5" customHeight="1">
      <c r="A77" s="290"/>
      <c r="B77" s="290"/>
      <c r="C77" s="290"/>
      <c r="D77" s="290" t="s">
        <v>255</v>
      </c>
      <c r="E77" s="290" t="s">
        <v>255</v>
      </c>
      <c r="F77" s="290"/>
      <c r="G77" s="290"/>
      <c r="H77" s="290"/>
      <c r="I77" s="290"/>
      <c r="J77" s="290" t="s">
        <v>255</v>
      </c>
      <c r="K77" s="290" t="s">
        <v>255</v>
      </c>
      <c r="L77" s="290"/>
      <c r="M77" s="290" t="s">
        <v>255</v>
      </c>
      <c r="N77" s="290" t="s">
        <v>255</v>
      </c>
      <c r="O77" s="290" t="s">
        <v>255</v>
      </c>
      <c r="P77" s="290" t="s">
        <v>255</v>
      </c>
      <c r="Q77" s="290" t="s">
        <v>255</v>
      </c>
      <c r="R77" s="256" t="s">
        <v>482</v>
      </c>
      <c r="S77" s="258" t="s">
        <v>304</v>
      </c>
      <c r="T77" s="391" t="s">
        <v>842</v>
      </c>
      <c r="U77" s="251">
        <f>ROUND(W77*Содержание!$H$8*(1+$S$1)*(1-$S$2)*(1-$U$2),0)</f>
        <v>3295</v>
      </c>
      <c r="V77" s="251">
        <f>ROUND(W77*Содержание!$H$8*(1+$S$1)*(1-$S$2)*(1-$U$2),0)</f>
        <v>3295</v>
      </c>
      <c r="W77" s="309">
        <v>3660.6532628898317</v>
      </c>
      <c r="X77" s="435"/>
      <c r="Y77" s="435">
        <v>3554.0322940677975</v>
      </c>
      <c r="Z77" s="120">
        <f t="shared" ref="Z77" si="5">Y77*(1+$Z$11)</f>
        <v>3660.6532628898317</v>
      </c>
    </row>
    <row r="78" spans="1:26" s="120" customFormat="1" ht="33" customHeight="1">
      <c r="A78" s="290"/>
      <c r="B78" s="290"/>
      <c r="C78" s="290"/>
      <c r="D78" s="290" t="s">
        <v>255</v>
      </c>
      <c r="E78" s="290" t="s">
        <v>255</v>
      </c>
      <c r="F78" s="290"/>
      <c r="G78" s="290"/>
      <c r="H78" s="290"/>
      <c r="I78" s="290"/>
      <c r="J78" s="290" t="s">
        <v>255</v>
      </c>
      <c r="K78" s="290" t="s">
        <v>255</v>
      </c>
      <c r="L78" s="290"/>
      <c r="M78" s="290" t="s">
        <v>255</v>
      </c>
      <c r="N78" s="290" t="s">
        <v>255</v>
      </c>
      <c r="O78" s="290" t="s">
        <v>255</v>
      </c>
      <c r="P78" s="290" t="s">
        <v>255</v>
      </c>
      <c r="Q78" s="290" t="s">
        <v>255</v>
      </c>
      <c r="R78" s="256" t="s">
        <v>331</v>
      </c>
      <c r="S78" s="258"/>
      <c r="T78" s="384" t="s">
        <v>843</v>
      </c>
      <c r="U78" s="270">
        <f>W78</f>
        <v>0.03</v>
      </c>
      <c r="V78" s="270">
        <f>W78</f>
        <v>0.03</v>
      </c>
      <c r="W78" s="361">
        <v>0.03</v>
      </c>
      <c r="X78" s="436"/>
      <c r="Y78" s="436">
        <v>0.03</v>
      </c>
      <c r="Z78" s="436">
        <v>0.03</v>
      </c>
    </row>
    <row r="79" spans="1:26" s="120" customFormat="1" ht="39.75" customHeight="1">
      <c r="A79" s="290"/>
      <c r="B79" s="290"/>
      <c r="C79" s="290"/>
      <c r="D79" s="290" t="s">
        <v>255</v>
      </c>
      <c r="E79" s="290" t="s">
        <v>255</v>
      </c>
      <c r="F79" s="290"/>
      <c r="G79" s="290"/>
      <c r="H79" s="290"/>
      <c r="I79" s="290"/>
      <c r="J79" s="290" t="s">
        <v>255</v>
      </c>
      <c r="K79" s="290" t="s">
        <v>255</v>
      </c>
      <c r="L79" s="290"/>
      <c r="M79" s="290" t="s">
        <v>255</v>
      </c>
      <c r="N79" s="290" t="s">
        <v>255</v>
      </c>
      <c r="O79" s="290" t="s">
        <v>255</v>
      </c>
      <c r="P79" s="290" t="s">
        <v>255</v>
      </c>
      <c r="Q79" s="290" t="s">
        <v>255</v>
      </c>
      <c r="R79" s="256" t="s">
        <v>310</v>
      </c>
      <c r="S79" s="278" t="s">
        <v>304</v>
      </c>
      <c r="T79" s="394" t="s">
        <v>844</v>
      </c>
      <c r="U79" s="251">
        <f>ROUND(W79*Содержание!$H$8*(1+$S$1)*(1-$S$2)*(1-$U$2),0)</f>
        <v>0</v>
      </c>
      <c r="V79" s="251">
        <f>ROUND(W79*Содержание!$H$8*(1+$S$1)*(1-$S$2)*(1-$U$2),0)</f>
        <v>0</v>
      </c>
      <c r="W79" s="309">
        <v>0</v>
      </c>
      <c r="X79" s="435"/>
      <c r="Y79" s="435">
        <v>0</v>
      </c>
      <c r="Z79" s="435">
        <v>0</v>
      </c>
    </row>
    <row r="80" spans="1:26" s="120" customFormat="1" ht="33.75" customHeight="1">
      <c r="A80" s="290"/>
      <c r="B80" s="290"/>
      <c r="C80" s="290"/>
      <c r="D80" s="290" t="s">
        <v>255</v>
      </c>
      <c r="E80" s="290" t="s">
        <v>255</v>
      </c>
      <c r="F80" s="290"/>
      <c r="G80" s="290"/>
      <c r="H80" s="290"/>
      <c r="I80" s="290"/>
      <c r="J80" s="290" t="s">
        <v>255</v>
      </c>
      <c r="K80" s="290" t="s">
        <v>255</v>
      </c>
      <c r="L80" s="290"/>
      <c r="M80" s="290" t="s">
        <v>255</v>
      </c>
      <c r="N80" s="290" t="s">
        <v>255</v>
      </c>
      <c r="O80" s="290" t="s">
        <v>255</v>
      </c>
      <c r="P80" s="290" t="s">
        <v>255</v>
      </c>
      <c r="Q80" s="290"/>
      <c r="R80" s="256" t="s">
        <v>311</v>
      </c>
      <c r="S80" s="258" t="s">
        <v>304</v>
      </c>
      <c r="T80" s="393" t="s">
        <v>845</v>
      </c>
      <c r="U80" s="251">
        <f>ROUND(W80*Содержание!$H$8*(1+$S$1)*(1-$S$2)*(1-$U$2),0)</f>
        <v>0</v>
      </c>
      <c r="V80" s="251">
        <f>ROUND(W80*Содержание!$H$8*(1+$S$1)*(1-$S$2)*(1-$U$2),0)</f>
        <v>0</v>
      </c>
      <c r="W80" s="309">
        <v>0</v>
      </c>
      <c r="X80" s="435"/>
      <c r="Y80" s="435">
        <v>0</v>
      </c>
      <c r="Z80" s="435">
        <v>0</v>
      </c>
    </row>
    <row r="81" spans="1:26" s="120" customFormat="1" ht="33.75" customHeight="1">
      <c r="A81" s="290"/>
      <c r="B81" s="290"/>
      <c r="C81" s="290"/>
      <c r="D81" s="290" t="s">
        <v>255</v>
      </c>
      <c r="E81" s="290" t="s">
        <v>255</v>
      </c>
      <c r="F81" s="290"/>
      <c r="G81" s="290"/>
      <c r="H81" s="290"/>
      <c r="I81" s="290"/>
      <c r="J81" s="290" t="s">
        <v>255</v>
      </c>
      <c r="K81" s="290" t="s">
        <v>255</v>
      </c>
      <c r="L81" s="290"/>
      <c r="M81" s="290" t="s">
        <v>255</v>
      </c>
      <c r="N81" s="290" t="s">
        <v>255</v>
      </c>
      <c r="O81" s="290" t="s">
        <v>255</v>
      </c>
      <c r="P81" s="290" t="s">
        <v>255</v>
      </c>
      <c r="Q81" s="290"/>
      <c r="R81" s="256" t="s">
        <v>478</v>
      </c>
      <c r="S81" s="258" t="s">
        <v>304</v>
      </c>
      <c r="T81" s="395" t="s">
        <v>846</v>
      </c>
      <c r="U81" s="251">
        <f>ROUND(W81*Содержание!$H$8*(1+$S$1)*(1-$S$2)*(1-$U$2),0)</f>
        <v>0</v>
      </c>
      <c r="V81" s="251">
        <f>ROUND(W81*Содержание!$H$8*(1+$S$1)*(1-$S$2)*(1-$U$2),0)</f>
        <v>0</v>
      </c>
      <c r="W81" s="309">
        <v>0</v>
      </c>
      <c r="X81" s="435"/>
      <c r="Y81" s="435">
        <v>0</v>
      </c>
      <c r="Z81" s="435">
        <v>0</v>
      </c>
    </row>
    <row r="82" spans="1:26" s="120" customFormat="1" ht="33.75" customHeight="1">
      <c r="A82" s="290"/>
      <c r="B82" s="290"/>
      <c r="C82" s="290"/>
      <c r="D82" s="290" t="s">
        <v>255</v>
      </c>
      <c r="E82" s="290" t="s">
        <v>255</v>
      </c>
      <c r="F82" s="290"/>
      <c r="G82" s="290"/>
      <c r="H82" s="290"/>
      <c r="I82" s="290"/>
      <c r="J82" s="290" t="s">
        <v>255</v>
      </c>
      <c r="K82" s="290" t="s">
        <v>255</v>
      </c>
      <c r="L82" s="290"/>
      <c r="M82" s="290" t="s">
        <v>255</v>
      </c>
      <c r="N82" s="290" t="s">
        <v>255</v>
      </c>
      <c r="O82" s="290" t="s">
        <v>255</v>
      </c>
      <c r="P82" s="290" t="s">
        <v>255</v>
      </c>
      <c r="Q82" s="290"/>
      <c r="R82" s="256" t="s">
        <v>543</v>
      </c>
      <c r="S82" s="258" t="s">
        <v>304</v>
      </c>
      <c r="T82" s="395" t="s">
        <v>847</v>
      </c>
      <c r="U82" s="251">
        <f>ROUND(W82*Содержание!$H$8*(1+$S$1)*(1-$S$2)*(1-$U$2),0)</f>
        <v>0</v>
      </c>
      <c r="V82" s="251">
        <f>ROUND(W82*Содержание!$H$8*(1+$S$1)*(1-$S$2)*(1-$U$2),0)</f>
        <v>0</v>
      </c>
      <c r="W82" s="309">
        <v>0</v>
      </c>
      <c r="X82" s="435"/>
      <c r="Y82" s="435">
        <v>0</v>
      </c>
      <c r="Z82" s="435">
        <v>0</v>
      </c>
    </row>
    <row r="83" spans="1:26" s="120" customFormat="1" ht="38.25" customHeight="1">
      <c r="A83" s="290"/>
      <c r="B83" s="290"/>
      <c r="C83" s="290"/>
      <c r="D83" s="290" t="s">
        <v>255</v>
      </c>
      <c r="E83" s="290" t="s">
        <v>255</v>
      </c>
      <c r="F83" s="290"/>
      <c r="G83" s="290"/>
      <c r="H83" s="290"/>
      <c r="I83" s="290"/>
      <c r="J83" s="290" t="s">
        <v>255</v>
      </c>
      <c r="K83" s="290" t="s">
        <v>255</v>
      </c>
      <c r="L83" s="290"/>
      <c r="M83" s="290" t="s">
        <v>255</v>
      </c>
      <c r="N83" s="290" t="s">
        <v>255</v>
      </c>
      <c r="O83" s="290" t="s">
        <v>255</v>
      </c>
      <c r="P83" s="290" t="s">
        <v>255</v>
      </c>
      <c r="Q83" s="290"/>
      <c r="R83" s="256" t="s">
        <v>479</v>
      </c>
      <c r="S83" s="258" t="s">
        <v>304</v>
      </c>
      <c r="T83" s="395" t="s">
        <v>848</v>
      </c>
      <c r="U83" s="251">
        <f>ROUND(W83*Содержание!$H$8*(1+$S$1)*(1-$S$2)*(1-$U$2),0)</f>
        <v>2118</v>
      </c>
      <c r="V83" s="251">
        <f>ROUND(W83*Содержание!$H$8*(1+$S$1)*(1-$S$2)*(1-$U$2),0)</f>
        <v>2118</v>
      </c>
      <c r="W83" s="309">
        <v>2353.1689143152548</v>
      </c>
      <c r="X83" s="435"/>
      <c r="Y83" s="435">
        <v>2284.6300138983056</v>
      </c>
      <c r="Z83" s="120">
        <f t="shared" ref="Z83:Z129" si="6">Y83*(1+$Z$11)</f>
        <v>2353.1689143152548</v>
      </c>
    </row>
    <row r="84" spans="1:26" s="120" customFormat="1" ht="36.75" customHeight="1">
      <c r="A84" s="249" t="s">
        <v>255</v>
      </c>
      <c r="B84" s="249" t="s">
        <v>255</v>
      </c>
      <c r="C84" s="249"/>
      <c r="D84" s="249" t="s">
        <v>255</v>
      </c>
      <c r="E84" s="249" t="s">
        <v>255</v>
      </c>
      <c r="F84" s="249"/>
      <c r="G84" s="249"/>
      <c r="H84" s="249"/>
      <c r="I84" s="249"/>
      <c r="J84" s="249"/>
      <c r="K84" s="249"/>
      <c r="L84" s="249"/>
      <c r="M84" s="249" t="s">
        <v>255</v>
      </c>
      <c r="N84" s="249"/>
      <c r="O84" s="249"/>
      <c r="P84" s="249"/>
      <c r="Q84" s="249"/>
      <c r="R84" s="256" t="s">
        <v>517</v>
      </c>
      <c r="S84" s="258" t="s">
        <v>297</v>
      </c>
      <c r="T84" s="395" t="s">
        <v>849</v>
      </c>
      <c r="U84" s="251" t="s">
        <v>494</v>
      </c>
      <c r="V84" s="251">
        <f>ROUND(W84*Содержание!$H$8*(1+$S$1)*(1-$S$2)*(1-$U$2),0)</f>
        <v>14451</v>
      </c>
      <c r="W84" s="309">
        <v>16056.259386833903</v>
      </c>
      <c r="X84" s="435"/>
      <c r="Y84" s="435">
        <v>15588.601346440682</v>
      </c>
      <c r="Z84" s="120">
        <f t="shared" si="6"/>
        <v>16056.259386833903</v>
      </c>
    </row>
    <row r="85" spans="1:26" s="120" customFormat="1" ht="36.75" customHeight="1">
      <c r="A85" s="249" t="s">
        <v>255</v>
      </c>
      <c r="B85" s="249" t="s">
        <v>255</v>
      </c>
      <c r="C85" s="249"/>
      <c r="D85" s="249" t="s">
        <v>255</v>
      </c>
      <c r="E85" s="249" t="s">
        <v>255</v>
      </c>
      <c r="F85" s="249"/>
      <c r="G85" s="249"/>
      <c r="H85" s="249"/>
      <c r="I85" s="249"/>
      <c r="J85" s="249"/>
      <c r="K85" s="249"/>
      <c r="L85" s="249"/>
      <c r="M85" s="249" t="s">
        <v>255</v>
      </c>
      <c r="N85" s="249"/>
      <c r="O85" s="249"/>
      <c r="P85" s="249"/>
      <c r="Q85" s="249"/>
      <c r="R85" s="256" t="s">
        <v>518</v>
      </c>
      <c r="S85" s="258" t="s">
        <v>297</v>
      </c>
      <c r="T85" s="395" t="s">
        <v>850</v>
      </c>
      <c r="U85" s="251" t="s">
        <v>494</v>
      </c>
      <c r="V85" s="251">
        <f>ROUND(W85*Содержание!$H$8*(1+$S$1)*(1-$S$2)*(1-$U$2),0)</f>
        <v>26514</v>
      </c>
      <c r="W85" s="309">
        <v>29459.750661671191</v>
      </c>
      <c r="X85" s="435"/>
      <c r="Y85" s="435">
        <v>28601.699671525428</v>
      </c>
      <c r="Z85" s="120">
        <f t="shared" si="6"/>
        <v>29459.750661671191</v>
      </c>
    </row>
    <row r="86" spans="1:26" s="120" customFormat="1" ht="16.5" customHeight="1">
      <c r="A86" s="355"/>
      <c r="B86" s="355"/>
      <c r="C86" s="355"/>
      <c r="D86" s="355"/>
      <c r="E86" s="355"/>
      <c r="F86" s="355"/>
      <c r="G86" s="355" t="s">
        <v>255</v>
      </c>
      <c r="H86" s="355" t="s">
        <v>255</v>
      </c>
      <c r="I86" s="355"/>
      <c r="J86" s="355" t="s">
        <v>255</v>
      </c>
      <c r="K86" s="355" t="s">
        <v>255</v>
      </c>
      <c r="L86" s="355"/>
      <c r="M86" s="355"/>
      <c r="N86" s="355"/>
      <c r="O86" s="355" t="s">
        <v>255</v>
      </c>
      <c r="P86" s="355"/>
      <c r="Q86" s="355"/>
      <c r="R86" s="256" t="s">
        <v>332</v>
      </c>
      <c r="S86" s="258" t="s">
        <v>297</v>
      </c>
      <c r="T86" s="775" t="s">
        <v>851</v>
      </c>
      <c r="U86" s="255">
        <f>ROUND(W86*Содержание!$H$8*(1+$S$1)*(1-$S$2)*(1-$U$1),0)</f>
        <v>5899</v>
      </c>
      <c r="V86" s="307" t="s">
        <v>494</v>
      </c>
      <c r="W86" s="309">
        <v>6275.6090150338978</v>
      </c>
      <c r="X86" s="435"/>
      <c r="Y86" s="435">
        <v>6092.8242864406775</v>
      </c>
      <c r="Z86" s="120">
        <f t="shared" si="6"/>
        <v>6275.6090150338978</v>
      </c>
    </row>
    <row r="87" spans="1:26" s="120" customFormat="1" ht="15" customHeight="1">
      <c r="A87" s="355" t="s">
        <v>255</v>
      </c>
      <c r="B87" s="355" t="s">
        <v>255</v>
      </c>
      <c r="C87" s="355"/>
      <c r="D87" s="355" t="s">
        <v>255</v>
      </c>
      <c r="E87" s="355" t="s">
        <v>255</v>
      </c>
      <c r="F87" s="355"/>
      <c r="G87" s="355"/>
      <c r="H87" s="355"/>
      <c r="I87" s="355"/>
      <c r="J87" s="355"/>
      <c r="K87" s="355"/>
      <c r="L87" s="355"/>
      <c r="M87" s="355" t="s">
        <v>255</v>
      </c>
      <c r="N87" s="355"/>
      <c r="O87" s="355"/>
      <c r="P87" s="355"/>
      <c r="Q87" s="355"/>
      <c r="R87" s="256" t="s">
        <v>399</v>
      </c>
      <c r="S87" s="258" t="s">
        <v>297</v>
      </c>
      <c r="T87" s="776"/>
      <c r="U87" s="278" t="s">
        <v>494</v>
      </c>
      <c r="V87" s="267">
        <f>ROUND(W87*Содержание!$H$8*(1+$S$1)*(1-$S$2)*(1-$U$2),0)</f>
        <v>5648</v>
      </c>
      <c r="W87" s="309">
        <v>6275.6090150338978</v>
      </c>
      <c r="X87" s="435"/>
      <c r="Y87" s="435">
        <v>6092.8242864406775</v>
      </c>
      <c r="Z87" s="120">
        <f t="shared" si="6"/>
        <v>6275.6090150338978</v>
      </c>
    </row>
    <row r="88" spans="1:26" s="120" customFormat="1" ht="20.25" customHeight="1">
      <c r="A88" s="355"/>
      <c r="B88" s="355"/>
      <c r="C88" s="355"/>
      <c r="D88" s="355"/>
      <c r="E88" s="355"/>
      <c r="F88" s="355"/>
      <c r="G88" s="355" t="s">
        <v>255</v>
      </c>
      <c r="H88" s="355" t="s">
        <v>255</v>
      </c>
      <c r="I88" s="355"/>
      <c r="J88" s="355" t="s">
        <v>255</v>
      </c>
      <c r="K88" s="355" t="s">
        <v>255</v>
      </c>
      <c r="L88" s="355"/>
      <c r="M88" s="355"/>
      <c r="N88" s="355"/>
      <c r="O88" s="355" t="s">
        <v>255</v>
      </c>
      <c r="P88" s="355"/>
      <c r="Q88" s="355"/>
      <c r="R88" s="256" t="s">
        <v>333</v>
      </c>
      <c r="S88" s="258" t="s">
        <v>297</v>
      </c>
      <c r="T88" s="769" t="s">
        <v>809</v>
      </c>
      <c r="U88" s="255">
        <f>ROUND(W88*Содержание!$H$8*(1+$S$1)*(1-$S$2)*(1-$U$1),0)</f>
        <v>5899</v>
      </c>
      <c r="V88" s="307" t="s">
        <v>494</v>
      </c>
      <c r="W88" s="309">
        <v>6275.6090150338978</v>
      </c>
      <c r="X88" s="435"/>
      <c r="Y88" s="435">
        <v>6092.8242864406775</v>
      </c>
      <c r="Z88" s="120">
        <f t="shared" si="6"/>
        <v>6275.6090150338978</v>
      </c>
    </row>
    <row r="89" spans="1:26" s="120" customFormat="1" ht="13.5" customHeight="1">
      <c r="A89" s="355" t="s">
        <v>255</v>
      </c>
      <c r="B89" s="355" t="s">
        <v>255</v>
      </c>
      <c r="C89" s="355"/>
      <c r="D89" s="355" t="s">
        <v>255</v>
      </c>
      <c r="E89" s="355" t="s">
        <v>255</v>
      </c>
      <c r="F89" s="355"/>
      <c r="G89" s="355"/>
      <c r="H89" s="355"/>
      <c r="I89" s="355"/>
      <c r="J89" s="355"/>
      <c r="K89" s="355"/>
      <c r="L89" s="355"/>
      <c r="M89" s="355" t="s">
        <v>255</v>
      </c>
      <c r="N89" s="355"/>
      <c r="O89" s="355"/>
      <c r="P89" s="355"/>
      <c r="Q89" s="355"/>
      <c r="R89" s="256" t="s">
        <v>400</v>
      </c>
      <c r="S89" s="258" t="s">
        <v>297</v>
      </c>
      <c r="T89" s="770"/>
      <c r="U89" s="278" t="s">
        <v>494</v>
      </c>
      <c r="V89" s="267">
        <f>ROUND(W89*Содержание!$H$8*(1+$S$1)*(1-$S$2)*(1-$U$2),0)</f>
        <v>5648</v>
      </c>
      <c r="W89" s="309">
        <v>6275.6090150338978</v>
      </c>
      <c r="X89" s="435"/>
      <c r="Y89" s="435">
        <v>6092.8242864406775</v>
      </c>
      <c r="Z89" s="120">
        <f t="shared" si="6"/>
        <v>6275.6090150338978</v>
      </c>
    </row>
    <row r="90" spans="1:26" s="120" customFormat="1" ht="12" customHeight="1">
      <c r="A90" s="355"/>
      <c r="B90" s="355"/>
      <c r="C90" s="355"/>
      <c r="D90" s="355"/>
      <c r="E90" s="355"/>
      <c r="F90" s="355"/>
      <c r="G90" s="355" t="s">
        <v>255</v>
      </c>
      <c r="H90" s="355" t="s">
        <v>255</v>
      </c>
      <c r="I90" s="355"/>
      <c r="J90" s="355" t="s">
        <v>255</v>
      </c>
      <c r="K90" s="355" t="s">
        <v>255</v>
      </c>
      <c r="L90" s="355"/>
      <c r="M90" s="355"/>
      <c r="N90" s="355"/>
      <c r="O90" s="355" t="s">
        <v>255</v>
      </c>
      <c r="P90" s="355"/>
      <c r="Q90" s="355"/>
      <c r="R90" s="256" t="s">
        <v>611</v>
      </c>
      <c r="S90" s="258" t="s">
        <v>297</v>
      </c>
      <c r="T90" s="784" t="s">
        <v>647</v>
      </c>
      <c r="U90" s="255">
        <f>ROUND(W90*Содержание!$H$8*(1+$S$1)*(1-$S$2)*(1-$U$1),0)</f>
        <v>5899</v>
      </c>
      <c r="V90" s="307" t="s">
        <v>494</v>
      </c>
      <c r="W90" s="309">
        <v>6275.6090150338978</v>
      </c>
      <c r="X90" s="435"/>
      <c r="Y90" s="435">
        <v>6092.8242864406775</v>
      </c>
      <c r="Z90" s="120">
        <f t="shared" si="6"/>
        <v>6275.6090150338978</v>
      </c>
    </row>
    <row r="91" spans="1:26" s="120" customFormat="1" ht="11.25" customHeight="1">
      <c r="A91" s="355" t="s">
        <v>255</v>
      </c>
      <c r="B91" s="355" t="s">
        <v>255</v>
      </c>
      <c r="C91" s="355"/>
      <c r="D91" s="355" t="s">
        <v>255</v>
      </c>
      <c r="E91" s="355" t="s">
        <v>255</v>
      </c>
      <c r="F91" s="355"/>
      <c r="G91" s="355"/>
      <c r="H91" s="355"/>
      <c r="I91" s="355"/>
      <c r="J91" s="355"/>
      <c r="K91" s="355"/>
      <c r="L91" s="355"/>
      <c r="M91" s="355" t="s">
        <v>255</v>
      </c>
      <c r="N91" s="355"/>
      <c r="O91" s="355"/>
      <c r="P91" s="355"/>
      <c r="Q91" s="355"/>
      <c r="R91" s="256" t="s">
        <v>607</v>
      </c>
      <c r="S91" s="258" t="s">
        <v>297</v>
      </c>
      <c r="T91" s="786"/>
      <c r="U91" s="278" t="s">
        <v>494</v>
      </c>
      <c r="V91" s="267">
        <f>ROUND(W91*Содержание!$H$8*(1+$S$1)*(1-$S$2)*(1-$U$2),0)</f>
        <v>5648</v>
      </c>
      <c r="W91" s="309">
        <v>6275.6090150338978</v>
      </c>
      <c r="X91" s="435"/>
      <c r="Y91" s="435">
        <v>6092.8242864406775</v>
      </c>
      <c r="Z91" s="120">
        <f t="shared" si="6"/>
        <v>6275.6090150338978</v>
      </c>
    </row>
    <row r="92" spans="1:26" s="120" customFormat="1" ht="17.25" customHeight="1">
      <c r="A92" s="355"/>
      <c r="B92" s="355"/>
      <c r="C92" s="355"/>
      <c r="D92" s="355"/>
      <c r="E92" s="355"/>
      <c r="F92" s="355"/>
      <c r="G92" s="355" t="s">
        <v>255</v>
      </c>
      <c r="H92" s="355" t="s">
        <v>255</v>
      </c>
      <c r="I92" s="355"/>
      <c r="J92" s="355" t="s">
        <v>255</v>
      </c>
      <c r="K92" s="355" t="s">
        <v>255</v>
      </c>
      <c r="L92" s="355"/>
      <c r="M92" s="355"/>
      <c r="N92" s="355"/>
      <c r="O92" s="355" t="s">
        <v>255</v>
      </c>
      <c r="P92" s="355"/>
      <c r="Q92" s="355"/>
      <c r="R92" s="256" t="s">
        <v>614</v>
      </c>
      <c r="S92" s="258" t="s">
        <v>297</v>
      </c>
      <c r="T92" s="784" t="s">
        <v>808</v>
      </c>
      <c r="U92" s="255">
        <f>ROUND(W92*Содержание!$H$8*(1+$S$1)*(1-$S$2)*(1-$U$1),0)</f>
        <v>5899</v>
      </c>
      <c r="V92" s="307" t="s">
        <v>494</v>
      </c>
      <c r="W92" s="309">
        <v>6275.6090150338978</v>
      </c>
      <c r="X92" s="435"/>
      <c r="Y92" s="435">
        <v>6092.8242864406775</v>
      </c>
      <c r="Z92" s="120">
        <f t="shared" si="6"/>
        <v>6275.6090150338978</v>
      </c>
    </row>
    <row r="93" spans="1:26" s="120" customFormat="1" ht="16.5" customHeight="1">
      <c r="A93" s="355" t="s">
        <v>255</v>
      </c>
      <c r="B93" s="355" t="s">
        <v>255</v>
      </c>
      <c r="C93" s="355"/>
      <c r="D93" s="355" t="s">
        <v>255</v>
      </c>
      <c r="E93" s="355" t="s">
        <v>255</v>
      </c>
      <c r="F93" s="355"/>
      <c r="G93" s="355"/>
      <c r="H93" s="355"/>
      <c r="I93" s="355"/>
      <c r="J93" s="355"/>
      <c r="K93" s="355"/>
      <c r="L93" s="355"/>
      <c r="M93" s="355" t="s">
        <v>255</v>
      </c>
      <c r="N93" s="355"/>
      <c r="O93" s="355"/>
      <c r="P93" s="355"/>
      <c r="Q93" s="355"/>
      <c r="R93" s="256" t="s">
        <v>609</v>
      </c>
      <c r="S93" s="258" t="s">
        <v>297</v>
      </c>
      <c r="T93" s="786"/>
      <c r="U93" s="278" t="s">
        <v>494</v>
      </c>
      <c r="V93" s="267">
        <f>ROUND(W93*Содержание!$H$8*(1+$S$1)*(1-$S$2)*(1-$U$2),0)</f>
        <v>5648</v>
      </c>
      <c r="W93" s="309">
        <v>6275.6090150338978</v>
      </c>
      <c r="X93" s="435"/>
      <c r="Y93" s="435">
        <v>6092.8242864406775</v>
      </c>
      <c r="Z93" s="120">
        <f t="shared" si="6"/>
        <v>6275.6090150338978</v>
      </c>
    </row>
    <row r="94" spans="1:26" s="120" customFormat="1" ht="17.25" customHeight="1">
      <c r="A94" s="355"/>
      <c r="B94" s="355"/>
      <c r="C94" s="355"/>
      <c r="D94" s="355"/>
      <c r="E94" s="355"/>
      <c r="F94" s="355"/>
      <c r="G94" s="355" t="s">
        <v>255</v>
      </c>
      <c r="H94" s="355" t="s">
        <v>255</v>
      </c>
      <c r="I94" s="355"/>
      <c r="J94" s="355" t="s">
        <v>255</v>
      </c>
      <c r="K94" s="355" t="s">
        <v>255</v>
      </c>
      <c r="L94" s="355"/>
      <c r="M94" s="355"/>
      <c r="N94" s="355"/>
      <c r="O94" s="355" t="s">
        <v>255</v>
      </c>
      <c r="P94" s="355"/>
      <c r="Q94" s="355"/>
      <c r="R94" s="256" t="s">
        <v>334</v>
      </c>
      <c r="S94" s="258" t="s">
        <v>297</v>
      </c>
      <c r="T94" s="784" t="s">
        <v>807</v>
      </c>
      <c r="U94" s="255">
        <f>ROUND(W94*Содержание!$H$8*(1+$S$1)*(1-$S$2)*(1-$U$1),0)</f>
        <v>6390</v>
      </c>
      <c r="V94" s="307" t="s">
        <v>494</v>
      </c>
      <c r="W94" s="309">
        <v>6797.7328501220345</v>
      </c>
      <c r="X94" s="435"/>
      <c r="Y94" s="435">
        <v>6599.7406311864415</v>
      </c>
      <c r="Z94" s="120">
        <f t="shared" si="6"/>
        <v>6797.7328501220345</v>
      </c>
    </row>
    <row r="95" spans="1:26" s="120" customFormat="1" ht="15.75" customHeight="1">
      <c r="A95" s="355" t="s">
        <v>255</v>
      </c>
      <c r="B95" s="355" t="s">
        <v>255</v>
      </c>
      <c r="C95" s="355"/>
      <c r="D95" s="355" t="s">
        <v>255</v>
      </c>
      <c r="E95" s="355" t="s">
        <v>255</v>
      </c>
      <c r="F95" s="355"/>
      <c r="G95" s="355"/>
      <c r="H95" s="355"/>
      <c r="I95" s="355"/>
      <c r="J95" s="355"/>
      <c r="K95" s="355"/>
      <c r="L95" s="355"/>
      <c r="M95" s="355" t="s">
        <v>255</v>
      </c>
      <c r="N95" s="355"/>
      <c r="O95" s="355"/>
      <c r="P95" s="355"/>
      <c r="Q95" s="355"/>
      <c r="R95" s="256" t="s">
        <v>401</v>
      </c>
      <c r="S95" s="258" t="s">
        <v>297</v>
      </c>
      <c r="T95" s="786"/>
      <c r="U95" s="278" t="s">
        <v>494</v>
      </c>
      <c r="V95" s="267">
        <f>ROUND(W95*Содержание!$H$8*(1+$S$1)*(1-$S$2)*(1-$U$2),0)</f>
        <v>6118</v>
      </c>
      <c r="W95" s="309">
        <v>6797.7328501220345</v>
      </c>
      <c r="X95" s="435"/>
      <c r="Y95" s="435">
        <v>6599.7406311864415</v>
      </c>
      <c r="Z95" s="120">
        <f t="shared" si="6"/>
        <v>6797.7328501220345</v>
      </c>
    </row>
    <row r="96" spans="1:26" s="120" customFormat="1" ht="18.75" customHeight="1">
      <c r="A96" s="355"/>
      <c r="B96" s="355"/>
      <c r="C96" s="355"/>
      <c r="D96" s="355"/>
      <c r="E96" s="355"/>
      <c r="F96" s="355"/>
      <c r="G96" s="355" t="s">
        <v>255</v>
      </c>
      <c r="H96" s="355" t="s">
        <v>255</v>
      </c>
      <c r="I96" s="355"/>
      <c r="J96" s="355" t="s">
        <v>255</v>
      </c>
      <c r="K96" s="355" t="s">
        <v>255</v>
      </c>
      <c r="L96" s="355"/>
      <c r="M96" s="355"/>
      <c r="N96" s="355"/>
      <c r="O96" s="355" t="s">
        <v>255</v>
      </c>
      <c r="P96" s="355"/>
      <c r="Q96" s="355"/>
      <c r="R96" s="256" t="s">
        <v>335</v>
      </c>
      <c r="S96" s="258" t="s">
        <v>297</v>
      </c>
      <c r="T96" s="784" t="s">
        <v>806</v>
      </c>
      <c r="U96" s="255">
        <f>ROUND(W96*Содержание!$H$8*(1+$S$1)*(1-$S$2)*(1-$U$1),0)</f>
        <v>6390</v>
      </c>
      <c r="V96" s="307" t="s">
        <v>494</v>
      </c>
      <c r="W96" s="309">
        <v>6797.7328501220345</v>
      </c>
      <c r="X96" s="435"/>
      <c r="Y96" s="435">
        <v>6599.7406311864415</v>
      </c>
      <c r="Z96" s="120">
        <f t="shared" si="6"/>
        <v>6797.7328501220345</v>
      </c>
    </row>
    <row r="97" spans="1:26" s="120" customFormat="1" ht="15.75" customHeight="1">
      <c r="A97" s="355" t="s">
        <v>255</v>
      </c>
      <c r="B97" s="355" t="s">
        <v>255</v>
      </c>
      <c r="C97" s="355"/>
      <c r="D97" s="355" t="s">
        <v>255</v>
      </c>
      <c r="E97" s="355" t="s">
        <v>255</v>
      </c>
      <c r="F97" s="355"/>
      <c r="G97" s="355"/>
      <c r="H97" s="355"/>
      <c r="I97" s="355"/>
      <c r="J97" s="355"/>
      <c r="K97" s="355"/>
      <c r="L97" s="355"/>
      <c r="M97" s="355" t="s">
        <v>255</v>
      </c>
      <c r="N97" s="355"/>
      <c r="O97" s="355"/>
      <c r="P97" s="355"/>
      <c r="Q97" s="355"/>
      <c r="R97" s="256" t="s">
        <v>402</v>
      </c>
      <c r="S97" s="258" t="s">
        <v>297</v>
      </c>
      <c r="T97" s="786"/>
      <c r="U97" s="278" t="s">
        <v>494</v>
      </c>
      <c r="V97" s="267">
        <f>ROUND(W97*Содержание!$H$8*(1+$S$1)*(1-$S$2)*(1-$U$2),0)</f>
        <v>6118</v>
      </c>
      <c r="W97" s="309">
        <v>6797.7328501220345</v>
      </c>
      <c r="X97" s="435"/>
      <c r="Y97" s="435">
        <v>6599.7406311864415</v>
      </c>
      <c r="Z97" s="120">
        <f t="shared" si="6"/>
        <v>6797.7328501220345</v>
      </c>
    </row>
    <row r="98" spans="1:26" s="120" customFormat="1" ht="17.25" customHeight="1">
      <c r="A98" s="355"/>
      <c r="B98" s="355"/>
      <c r="C98" s="355"/>
      <c r="D98" s="355"/>
      <c r="E98" s="355"/>
      <c r="F98" s="355"/>
      <c r="G98" s="355" t="s">
        <v>255</v>
      </c>
      <c r="H98" s="355" t="s">
        <v>255</v>
      </c>
      <c r="I98" s="355"/>
      <c r="J98" s="355" t="s">
        <v>255</v>
      </c>
      <c r="K98" s="355" t="s">
        <v>255</v>
      </c>
      <c r="L98" s="355"/>
      <c r="M98" s="355"/>
      <c r="N98" s="355"/>
      <c r="O98" s="355" t="s">
        <v>255</v>
      </c>
      <c r="P98" s="355"/>
      <c r="Q98" s="355"/>
      <c r="R98" s="256" t="s">
        <v>612</v>
      </c>
      <c r="S98" s="258" t="s">
        <v>297</v>
      </c>
      <c r="T98" s="784" t="s">
        <v>805</v>
      </c>
      <c r="U98" s="255">
        <f>ROUND(W98*Содержание!$H$8*(1+$S$1)*(1-$S$2)*(1-$U$1),0)</f>
        <v>6390</v>
      </c>
      <c r="V98" s="307" t="s">
        <v>494</v>
      </c>
      <c r="W98" s="309">
        <v>6797.7328501220345</v>
      </c>
      <c r="X98" s="435"/>
      <c r="Y98" s="435">
        <v>6599.7406311864415</v>
      </c>
      <c r="Z98" s="120">
        <f t="shared" si="6"/>
        <v>6797.7328501220345</v>
      </c>
    </row>
    <row r="99" spans="1:26" s="120" customFormat="1" ht="16.5" customHeight="1">
      <c r="A99" s="355" t="s">
        <v>255</v>
      </c>
      <c r="B99" s="355" t="s">
        <v>255</v>
      </c>
      <c r="C99" s="355"/>
      <c r="D99" s="355" t="s">
        <v>255</v>
      </c>
      <c r="E99" s="355" t="s">
        <v>255</v>
      </c>
      <c r="F99" s="355"/>
      <c r="G99" s="355"/>
      <c r="H99" s="355"/>
      <c r="I99" s="355"/>
      <c r="J99" s="355"/>
      <c r="K99" s="355"/>
      <c r="L99" s="355"/>
      <c r="M99" s="355" t="s">
        <v>255</v>
      </c>
      <c r="N99" s="355"/>
      <c r="O99" s="355"/>
      <c r="P99" s="355"/>
      <c r="Q99" s="355"/>
      <c r="R99" s="256" t="s">
        <v>608</v>
      </c>
      <c r="S99" s="258" t="s">
        <v>297</v>
      </c>
      <c r="T99" s="786"/>
      <c r="U99" s="278" t="s">
        <v>494</v>
      </c>
      <c r="V99" s="267">
        <f>ROUND(W99*Содержание!$H$8*(1+$S$1)*(1-$S$2)*(1-$U$2),0)</f>
        <v>6118</v>
      </c>
      <c r="W99" s="309">
        <v>6797.7328501220345</v>
      </c>
      <c r="X99" s="435"/>
      <c r="Y99" s="435">
        <v>6599.7406311864415</v>
      </c>
      <c r="Z99" s="120">
        <f t="shared" si="6"/>
        <v>6797.7328501220345</v>
      </c>
    </row>
    <row r="100" spans="1:26" s="120" customFormat="1" ht="17.25" customHeight="1">
      <c r="A100" s="355"/>
      <c r="B100" s="355"/>
      <c r="C100" s="355"/>
      <c r="D100" s="355"/>
      <c r="E100" s="355"/>
      <c r="F100" s="355"/>
      <c r="G100" s="355" t="s">
        <v>255</v>
      </c>
      <c r="H100" s="355" t="s">
        <v>255</v>
      </c>
      <c r="I100" s="355"/>
      <c r="J100" s="355" t="s">
        <v>255</v>
      </c>
      <c r="K100" s="355" t="s">
        <v>255</v>
      </c>
      <c r="L100" s="355"/>
      <c r="M100" s="355"/>
      <c r="N100" s="355"/>
      <c r="O100" s="355" t="s">
        <v>255</v>
      </c>
      <c r="P100" s="355"/>
      <c r="Q100" s="355"/>
      <c r="R100" s="256" t="s">
        <v>613</v>
      </c>
      <c r="S100" s="258" t="s">
        <v>297</v>
      </c>
      <c r="T100" s="784" t="s">
        <v>804</v>
      </c>
      <c r="U100" s="255">
        <f>ROUND(W100*Содержание!$H$8*(1+$S$1)*(1-$S$2)*(1-$U$1),0)</f>
        <v>6390</v>
      </c>
      <c r="V100" s="307" t="s">
        <v>494</v>
      </c>
      <c r="W100" s="309">
        <v>6797.7328501220345</v>
      </c>
      <c r="X100" s="435"/>
      <c r="Y100" s="435">
        <v>6599.7406311864415</v>
      </c>
      <c r="Z100" s="120">
        <f t="shared" si="6"/>
        <v>6797.7328501220345</v>
      </c>
    </row>
    <row r="101" spans="1:26" s="120" customFormat="1" ht="17.25" customHeight="1">
      <c r="A101" s="355" t="s">
        <v>255</v>
      </c>
      <c r="B101" s="355" t="s">
        <v>255</v>
      </c>
      <c r="C101" s="355"/>
      <c r="D101" s="355" t="s">
        <v>255</v>
      </c>
      <c r="E101" s="355" t="s">
        <v>255</v>
      </c>
      <c r="F101" s="355"/>
      <c r="G101" s="355"/>
      <c r="H101" s="355"/>
      <c r="I101" s="355"/>
      <c r="J101" s="355"/>
      <c r="K101" s="355"/>
      <c r="L101" s="355"/>
      <c r="M101" s="355" t="s">
        <v>255</v>
      </c>
      <c r="N101" s="355"/>
      <c r="O101" s="355"/>
      <c r="P101" s="355"/>
      <c r="Q101" s="355"/>
      <c r="R101" s="256" t="s">
        <v>610</v>
      </c>
      <c r="S101" s="258" t="s">
        <v>297</v>
      </c>
      <c r="T101" s="786"/>
      <c r="U101" s="278" t="s">
        <v>494</v>
      </c>
      <c r="V101" s="267">
        <f>ROUND(W101*Содержание!$H$8*(1+$S$1)*(1-$S$2)*(1-$U$2),0)</f>
        <v>6118</v>
      </c>
      <c r="W101" s="309">
        <v>6797.7328501220345</v>
      </c>
      <c r="X101" s="435"/>
      <c r="Y101" s="435">
        <v>6599.7406311864415</v>
      </c>
      <c r="Z101" s="120">
        <f t="shared" si="6"/>
        <v>6797.7328501220345</v>
      </c>
    </row>
    <row r="102" spans="1:26" s="120" customFormat="1" ht="12.75" customHeight="1">
      <c r="A102" s="355"/>
      <c r="B102" s="355"/>
      <c r="C102" s="355"/>
      <c r="D102" s="355"/>
      <c r="E102" s="355"/>
      <c r="F102" s="355"/>
      <c r="G102" s="355" t="s">
        <v>255</v>
      </c>
      <c r="H102" s="355" t="s">
        <v>255</v>
      </c>
      <c r="I102" s="355" t="s">
        <v>255</v>
      </c>
      <c r="J102" s="355" t="s">
        <v>255</v>
      </c>
      <c r="K102" s="355" t="s">
        <v>255</v>
      </c>
      <c r="L102" s="355" t="s">
        <v>255</v>
      </c>
      <c r="M102" s="355"/>
      <c r="N102" s="355"/>
      <c r="O102" s="355" t="s">
        <v>255</v>
      </c>
      <c r="P102" s="355"/>
      <c r="Q102" s="355"/>
      <c r="R102" s="256" t="s">
        <v>336</v>
      </c>
      <c r="S102" s="258" t="s">
        <v>297</v>
      </c>
      <c r="T102" s="792" t="s">
        <v>630</v>
      </c>
      <c r="U102" s="255">
        <f>ROUND(W102*Содержание!$H$8*(1+$S$1)*(1-$S$2)*(1-$U$1),0)</f>
        <v>6390</v>
      </c>
      <c r="V102" s="307" t="s">
        <v>494</v>
      </c>
      <c r="W102" s="309">
        <v>6797.7328501220345</v>
      </c>
      <c r="X102" s="435"/>
      <c r="Y102" s="435">
        <v>6599.7406311864415</v>
      </c>
      <c r="Z102" s="120">
        <f t="shared" si="6"/>
        <v>6797.7328501220345</v>
      </c>
    </row>
    <row r="103" spans="1:26" s="120" customFormat="1">
      <c r="A103" s="355" t="s">
        <v>255</v>
      </c>
      <c r="B103" s="355" t="s">
        <v>255</v>
      </c>
      <c r="C103" s="355" t="s">
        <v>255</v>
      </c>
      <c r="D103" s="355" t="s">
        <v>255</v>
      </c>
      <c r="E103" s="355" t="s">
        <v>255</v>
      </c>
      <c r="F103" s="355" t="s">
        <v>255</v>
      </c>
      <c r="G103" s="355"/>
      <c r="H103" s="355"/>
      <c r="I103" s="355"/>
      <c r="J103" s="355"/>
      <c r="K103" s="355"/>
      <c r="L103" s="355"/>
      <c r="M103" s="355" t="s">
        <v>255</v>
      </c>
      <c r="N103" s="355"/>
      <c r="O103" s="355"/>
      <c r="P103" s="355"/>
      <c r="Q103" s="355"/>
      <c r="R103" s="256" t="s">
        <v>392</v>
      </c>
      <c r="S103" s="258" t="s">
        <v>297</v>
      </c>
      <c r="T103" s="793"/>
      <c r="U103" s="279" t="s">
        <v>494</v>
      </c>
      <c r="V103" s="267">
        <f>ROUND(W103*Содержание!$H$8*(1+$S$1)*(1-$S$2)*(1-$U$2),0)</f>
        <v>6118</v>
      </c>
      <c r="W103" s="309">
        <v>6797.7328501220345</v>
      </c>
      <c r="X103" s="435"/>
      <c r="Y103" s="435">
        <v>6599.7406311864415</v>
      </c>
      <c r="Z103" s="120">
        <f t="shared" si="6"/>
        <v>6797.7328501220345</v>
      </c>
    </row>
    <row r="104" spans="1:26" s="120" customFormat="1" ht="15" customHeight="1">
      <c r="A104" s="355"/>
      <c r="B104" s="355"/>
      <c r="C104" s="355"/>
      <c r="D104" s="355"/>
      <c r="E104" s="355"/>
      <c r="F104" s="355"/>
      <c r="G104" s="355" t="s">
        <v>255</v>
      </c>
      <c r="H104" s="355" t="s">
        <v>255</v>
      </c>
      <c r="I104" s="355" t="s">
        <v>255</v>
      </c>
      <c r="J104" s="355" t="s">
        <v>255</v>
      </c>
      <c r="K104" s="355" t="s">
        <v>255</v>
      </c>
      <c r="L104" s="355" t="s">
        <v>255</v>
      </c>
      <c r="M104" s="355"/>
      <c r="N104" s="355"/>
      <c r="O104" s="355" t="s">
        <v>255</v>
      </c>
      <c r="P104" s="355"/>
      <c r="Q104" s="355"/>
      <c r="R104" s="256" t="s">
        <v>337</v>
      </c>
      <c r="S104" s="258" t="s">
        <v>297</v>
      </c>
      <c r="T104" s="792" t="s">
        <v>631</v>
      </c>
      <c r="U104" s="255">
        <f>ROUND(W104*Содержание!$H$8*(1+$S$1)*(1-$S$2)*(1-$U$1),0)</f>
        <v>6390</v>
      </c>
      <c r="V104" s="307" t="s">
        <v>494</v>
      </c>
      <c r="W104" s="309">
        <v>6797.7328501220345</v>
      </c>
      <c r="X104" s="435"/>
      <c r="Y104" s="435">
        <v>6599.7406311864415</v>
      </c>
      <c r="Z104" s="120">
        <f t="shared" si="6"/>
        <v>6797.7328501220345</v>
      </c>
    </row>
    <row r="105" spans="1:26" s="120" customFormat="1" ht="19.5" customHeight="1">
      <c r="A105" s="355" t="s">
        <v>255</v>
      </c>
      <c r="B105" s="355" t="s">
        <v>255</v>
      </c>
      <c r="C105" s="355" t="s">
        <v>255</v>
      </c>
      <c r="D105" s="355" t="s">
        <v>255</v>
      </c>
      <c r="E105" s="355" t="s">
        <v>255</v>
      </c>
      <c r="F105" s="355" t="s">
        <v>255</v>
      </c>
      <c r="G105" s="355"/>
      <c r="H105" s="355"/>
      <c r="I105" s="355"/>
      <c r="J105" s="355"/>
      <c r="K105" s="355"/>
      <c r="L105" s="355"/>
      <c r="M105" s="355" t="s">
        <v>255</v>
      </c>
      <c r="N105" s="355"/>
      <c r="O105" s="355"/>
      <c r="P105" s="355"/>
      <c r="Q105" s="355"/>
      <c r="R105" s="256" t="s">
        <v>393</v>
      </c>
      <c r="S105" s="258" t="s">
        <v>297</v>
      </c>
      <c r="T105" s="793"/>
      <c r="U105" s="279" t="s">
        <v>494</v>
      </c>
      <c r="V105" s="267">
        <f>ROUND(W105*Содержание!$H$8*(1+$S$1)*(1-$S$2)*(1-$U$2),0)</f>
        <v>6118</v>
      </c>
      <c r="W105" s="309">
        <v>6797.7328501220345</v>
      </c>
      <c r="X105" s="435"/>
      <c r="Y105" s="435">
        <v>6599.7406311864415</v>
      </c>
      <c r="Z105" s="120">
        <f t="shared" si="6"/>
        <v>6797.7328501220345</v>
      </c>
    </row>
    <row r="106" spans="1:26" s="120" customFormat="1" ht="17.25" customHeight="1">
      <c r="A106" s="355"/>
      <c r="B106" s="355"/>
      <c r="C106" s="355"/>
      <c r="D106" s="355"/>
      <c r="E106" s="355"/>
      <c r="F106" s="355"/>
      <c r="G106" s="355" t="s">
        <v>255</v>
      </c>
      <c r="H106" s="355" t="s">
        <v>255</v>
      </c>
      <c r="I106" s="355" t="s">
        <v>255</v>
      </c>
      <c r="J106" s="355" t="s">
        <v>255</v>
      </c>
      <c r="K106" s="355" t="s">
        <v>255</v>
      </c>
      <c r="L106" s="355" t="s">
        <v>255</v>
      </c>
      <c r="M106" s="355"/>
      <c r="N106" s="355"/>
      <c r="O106" s="355" t="s">
        <v>255</v>
      </c>
      <c r="P106" s="355"/>
      <c r="Q106" s="355"/>
      <c r="R106" s="256" t="s">
        <v>338</v>
      </c>
      <c r="S106" s="258" t="s">
        <v>297</v>
      </c>
      <c r="T106" s="792" t="s">
        <v>632</v>
      </c>
      <c r="U106" s="255">
        <f>ROUND(W106*Содержание!$H$8*(1+$S$1)*(1-$S$2)*(1-$U$1),0)</f>
        <v>6390</v>
      </c>
      <c r="V106" s="307" t="s">
        <v>494</v>
      </c>
      <c r="W106" s="309">
        <v>6797.7328501220345</v>
      </c>
      <c r="X106" s="435"/>
      <c r="Y106" s="435">
        <v>6599.7406311864415</v>
      </c>
      <c r="Z106" s="120">
        <f t="shared" si="6"/>
        <v>6797.7328501220345</v>
      </c>
    </row>
    <row r="107" spans="1:26" s="120" customFormat="1" ht="16.5" customHeight="1">
      <c r="A107" s="355" t="s">
        <v>255</v>
      </c>
      <c r="B107" s="355" t="s">
        <v>255</v>
      </c>
      <c r="C107" s="355" t="s">
        <v>255</v>
      </c>
      <c r="D107" s="355" t="s">
        <v>255</v>
      </c>
      <c r="E107" s="355" t="s">
        <v>255</v>
      </c>
      <c r="F107" s="355" t="s">
        <v>255</v>
      </c>
      <c r="G107" s="355"/>
      <c r="H107" s="355"/>
      <c r="I107" s="355"/>
      <c r="J107" s="355"/>
      <c r="K107" s="355"/>
      <c r="L107" s="355"/>
      <c r="M107" s="355" t="s">
        <v>255</v>
      </c>
      <c r="N107" s="355"/>
      <c r="O107" s="355"/>
      <c r="P107" s="355"/>
      <c r="Q107" s="355"/>
      <c r="R107" s="256" t="s">
        <v>394</v>
      </c>
      <c r="S107" s="258" t="s">
        <v>297</v>
      </c>
      <c r="T107" s="793"/>
      <c r="U107" s="279" t="s">
        <v>494</v>
      </c>
      <c r="V107" s="267">
        <f>ROUND(W107*Содержание!$H$8*(1+$S$1)*(1-$S$2)*(1-$U$2),0)</f>
        <v>6118</v>
      </c>
      <c r="W107" s="309">
        <v>6797.7328501220345</v>
      </c>
      <c r="X107" s="435"/>
      <c r="Y107" s="435">
        <v>6599.7406311864415</v>
      </c>
      <c r="Z107" s="120">
        <f t="shared" si="6"/>
        <v>6797.7328501220345</v>
      </c>
    </row>
    <row r="108" spans="1:26" s="120" customFormat="1" ht="14.25" customHeight="1">
      <c r="A108" s="355"/>
      <c r="B108" s="355"/>
      <c r="C108" s="355"/>
      <c r="D108" s="355"/>
      <c r="E108" s="355"/>
      <c r="F108" s="355"/>
      <c r="G108" s="355" t="s">
        <v>255</v>
      </c>
      <c r="H108" s="355" t="s">
        <v>255</v>
      </c>
      <c r="I108" s="355" t="s">
        <v>255</v>
      </c>
      <c r="J108" s="355" t="s">
        <v>255</v>
      </c>
      <c r="K108" s="355" t="s">
        <v>255</v>
      </c>
      <c r="L108" s="355" t="s">
        <v>255</v>
      </c>
      <c r="M108" s="355"/>
      <c r="N108" s="355"/>
      <c r="O108" s="355" t="s">
        <v>255</v>
      </c>
      <c r="P108" s="355"/>
      <c r="Q108" s="355"/>
      <c r="R108" s="256" t="s">
        <v>339</v>
      </c>
      <c r="S108" s="258" t="s">
        <v>297</v>
      </c>
      <c r="T108" s="792" t="s">
        <v>633</v>
      </c>
      <c r="U108" s="255">
        <f>ROUND(W108*Содержание!$H$8*(1+$S$1)*(1-$S$2)*(1-$U$1),0)</f>
        <v>6390</v>
      </c>
      <c r="V108" s="307" t="s">
        <v>494</v>
      </c>
      <c r="W108" s="309">
        <v>6797.7328501220345</v>
      </c>
      <c r="X108" s="435"/>
      <c r="Y108" s="435">
        <v>6599.7406311864415</v>
      </c>
      <c r="Z108" s="120">
        <f t="shared" si="6"/>
        <v>6797.7328501220345</v>
      </c>
    </row>
    <row r="109" spans="1:26" s="120" customFormat="1" ht="19.5" customHeight="1">
      <c r="A109" s="355" t="s">
        <v>255</v>
      </c>
      <c r="B109" s="355" t="s">
        <v>255</v>
      </c>
      <c r="C109" s="355" t="s">
        <v>255</v>
      </c>
      <c r="D109" s="355" t="s">
        <v>255</v>
      </c>
      <c r="E109" s="355" t="s">
        <v>255</v>
      </c>
      <c r="F109" s="355" t="s">
        <v>255</v>
      </c>
      <c r="G109" s="355"/>
      <c r="H109" s="355"/>
      <c r="I109" s="355"/>
      <c r="J109" s="355"/>
      <c r="K109" s="355"/>
      <c r="L109" s="355"/>
      <c r="M109" s="355" t="s">
        <v>255</v>
      </c>
      <c r="N109" s="355"/>
      <c r="O109" s="355"/>
      <c r="P109" s="355"/>
      <c r="Q109" s="355"/>
      <c r="R109" s="256" t="s">
        <v>395</v>
      </c>
      <c r="S109" s="258" t="s">
        <v>297</v>
      </c>
      <c r="T109" s="793"/>
      <c r="U109" s="279" t="s">
        <v>494</v>
      </c>
      <c r="V109" s="267">
        <f>ROUND(W109*Содержание!$H$8*(1+$S$1)*(1-$S$2)*(1-$U$2),0)</f>
        <v>6118</v>
      </c>
      <c r="W109" s="309">
        <v>6797.7328501220345</v>
      </c>
      <c r="X109" s="435"/>
      <c r="Y109" s="435">
        <v>6599.7406311864415</v>
      </c>
      <c r="Z109" s="120">
        <f t="shared" si="6"/>
        <v>6797.7328501220345</v>
      </c>
    </row>
    <row r="110" spans="1:26" s="120" customFormat="1" ht="35.25" customHeight="1">
      <c r="A110" s="290" t="s">
        <v>255</v>
      </c>
      <c r="B110" s="290" t="s">
        <v>255</v>
      </c>
      <c r="C110" s="290" t="s">
        <v>255</v>
      </c>
      <c r="D110" s="290" t="s">
        <v>255</v>
      </c>
      <c r="E110" s="290" t="s">
        <v>255</v>
      </c>
      <c r="F110" s="290" t="s">
        <v>255</v>
      </c>
      <c r="G110" s="290" t="s">
        <v>255</v>
      </c>
      <c r="H110" s="290" t="s">
        <v>255</v>
      </c>
      <c r="I110" s="290" t="s">
        <v>255</v>
      </c>
      <c r="J110" s="290" t="s">
        <v>255</v>
      </c>
      <c r="K110" s="290" t="s">
        <v>255</v>
      </c>
      <c r="L110" s="290" t="s">
        <v>255</v>
      </c>
      <c r="M110" s="290" t="s">
        <v>255</v>
      </c>
      <c r="N110" s="290"/>
      <c r="O110" s="290" t="s">
        <v>255</v>
      </c>
      <c r="P110" s="290"/>
      <c r="Q110" s="290"/>
      <c r="R110" s="253" t="s">
        <v>343</v>
      </c>
      <c r="S110" s="258" t="s">
        <v>297</v>
      </c>
      <c r="T110" s="259" t="s">
        <v>626</v>
      </c>
      <c r="U110" s="251">
        <f>ROUND(W110*Содержание!$H$8*(1+$S$1)*(1-$S$2)*(1-$U$2),0)</f>
        <v>1764</v>
      </c>
      <c r="V110" s="251">
        <f>ROUND(W110*Содержание!$H$8*(1+$S$1)*(1-$S$2)*(1-$U$2),0)</f>
        <v>1764</v>
      </c>
      <c r="W110" s="309">
        <v>1960.4951300745768</v>
      </c>
      <c r="X110" s="435"/>
      <c r="Y110" s="435">
        <v>1903.3933301694919</v>
      </c>
      <c r="Z110" s="120">
        <f t="shared" si="6"/>
        <v>1960.4951300745768</v>
      </c>
    </row>
    <row r="111" spans="1:26" s="120" customFormat="1" ht="33.75" customHeight="1">
      <c r="A111" s="290" t="s">
        <v>255</v>
      </c>
      <c r="B111" s="290" t="s">
        <v>255</v>
      </c>
      <c r="C111" s="290" t="s">
        <v>255</v>
      </c>
      <c r="D111" s="290" t="s">
        <v>255</v>
      </c>
      <c r="E111" s="290" t="s">
        <v>255</v>
      </c>
      <c r="F111" s="290" t="s">
        <v>255</v>
      </c>
      <c r="G111" s="290" t="s">
        <v>255</v>
      </c>
      <c r="H111" s="290" t="s">
        <v>255</v>
      </c>
      <c r="I111" s="290" t="s">
        <v>255</v>
      </c>
      <c r="J111" s="290" t="s">
        <v>255</v>
      </c>
      <c r="K111" s="290" t="s">
        <v>255</v>
      </c>
      <c r="L111" s="290" t="s">
        <v>255</v>
      </c>
      <c r="M111" s="290" t="s">
        <v>255</v>
      </c>
      <c r="N111" s="290"/>
      <c r="O111" s="290" t="s">
        <v>255</v>
      </c>
      <c r="P111" s="290"/>
      <c r="Q111" s="290"/>
      <c r="R111" s="253" t="s">
        <v>344</v>
      </c>
      <c r="S111" s="258" t="s">
        <v>297</v>
      </c>
      <c r="T111" s="259" t="s">
        <v>627</v>
      </c>
      <c r="U111" s="251">
        <f>ROUND(W111*Содержание!$H$8*(1+$S$1)*(1-$S$2)*(1-$U$2),0)</f>
        <v>1764</v>
      </c>
      <c r="V111" s="251">
        <f>ROUND(W111*Содержание!$H$8*(1+$S$1)*(1-$S$2)*(1-$U$2),0)</f>
        <v>1764</v>
      </c>
      <c r="W111" s="309">
        <v>1960.4951300745768</v>
      </c>
      <c r="X111" s="435"/>
      <c r="Y111" s="435">
        <v>1903.3933301694919</v>
      </c>
      <c r="Z111" s="120">
        <f t="shared" si="6"/>
        <v>1960.4951300745768</v>
      </c>
    </row>
    <row r="112" spans="1:26" s="120" customFormat="1" ht="36" customHeight="1">
      <c r="A112" s="290" t="s">
        <v>255</v>
      </c>
      <c r="B112" s="290" t="s">
        <v>255</v>
      </c>
      <c r="C112" s="290" t="s">
        <v>255</v>
      </c>
      <c r="D112" s="290" t="s">
        <v>255</v>
      </c>
      <c r="E112" s="290" t="s">
        <v>255</v>
      </c>
      <c r="F112" s="290" t="s">
        <v>255</v>
      </c>
      <c r="G112" s="290" t="s">
        <v>255</v>
      </c>
      <c r="H112" s="290" t="s">
        <v>255</v>
      </c>
      <c r="I112" s="290" t="s">
        <v>255</v>
      </c>
      <c r="J112" s="290" t="s">
        <v>255</v>
      </c>
      <c r="K112" s="290" t="s">
        <v>255</v>
      </c>
      <c r="L112" s="290" t="s">
        <v>255</v>
      </c>
      <c r="M112" s="290" t="s">
        <v>255</v>
      </c>
      <c r="N112" s="290"/>
      <c r="O112" s="290" t="s">
        <v>255</v>
      </c>
      <c r="P112" s="290"/>
      <c r="Q112" s="290"/>
      <c r="R112" s="253" t="s">
        <v>345</v>
      </c>
      <c r="S112" s="258" t="s">
        <v>297</v>
      </c>
      <c r="T112" s="298" t="s">
        <v>634</v>
      </c>
      <c r="U112" s="251">
        <f>ROUND(W112*Содержание!$H$8*(1+$S$1)*(1-$S$2)*(1-$U$2),0)</f>
        <v>4943</v>
      </c>
      <c r="V112" s="251">
        <f>ROUND(W112*Содержание!$H$8*(1+$S$1)*(1-$S$2)*(1-$U$2),0)</f>
        <v>4943</v>
      </c>
      <c r="W112" s="309">
        <v>5491.7112871220361</v>
      </c>
      <c r="X112" s="435"/>
      <c r="Y112" s="435">
        <v>5331.7585311864423</v>
      </c>
      <c r="Z112" s="120">
        <f t="shared" si="6"/>
        <v>5491.7112871220361</v>
      </c>
    </row>
    <row r="113" spans="1:26" s="120" customFormat="1" ht="33.75" customHeight="1">
      <c r="A113" s="290" t="s">
        <v>255</v>
      </c>
      <c r="B113" s="290" t="s">
        <v>255</v>
      </c>
      <c r="C113" s="290" t="s">
        <v>255</v>
      </c>
      <c r="D113" s="290" t="s">
        <v>255</v>
      </c>
      <c r="E113" s="290" t="s">
        <v>255</v>
      </c>
      <c r="F113" s="290" t="s">
        <v>255</v>
      </c>
      <c r="G113" s="290" t="s">
        <v>255</v>
      </c>
      <c r="H113" s="290" t="s">
        <v>255</v>
      </c>
      <c r="I113" s="290" t="s">
        <v>255</v>
      </c>
      <c r="J113" s="290" t="s">
        <v>255</v>
      </c>
      <c r="K113" s="290" t="s">
        <v>255</v>
      </c>
      <c r="L113" s="290" t="s">
        <v>255</v>
      </c>
      <c r="M113" s="290" t="s">
        <v>255</v>
      </c>
      <c r="N113" s="290"/>
      <c r="O113" s="290" t="s">
        <v>255</v>
      </c>
      <c r="P113" s="290"/>
      <c r="Q113" s="290"/>
      <c r="R113" s="253" t="s">
        <v>346</v>
      </c>
      <c r="S113" s="258" t="s">
        <v>297</v>
      </c>
      <c r="T113" s="298" t="s">
        <v>635</v>
      </c>
      <c r="U113" s="251">
        <f>ROUND(W113*Содержание!$H$8*(1+$S$1)*(1-$S$2)*(1-$U$2),0)</f>
        <v>6825</v>
      </c>
      <c r="V113" s="251">
        <f>ROUND(W113*Содержание!$H$8*(1+$S$1)*(1-$S$2)*(1-$U$2),0)</f>
        <v>6825</v>
      </c>
      <c r="W113" s="309">
        <v>7583.0933636084774</v>
      </c>
      <c r="X113" s="435"/>
      <c r="Y113" s="435">
        <v>7362.2265666101721</v>
      </c>
      <c r="Z113" s="120">
        <f t="shared" si="6"/>
        <v>7583.0933636084774</v>
      </c>
    </row>
    <row r="114" spans="1:26" s="120" customFormat="1" ht="36" customHeight="1">
      <c r="A114" s="290" t="s">
        <v>255</v>
      </c>
      <c r="B114" s="290" t="s">
        <v>255</v>
      </c>
      <c r="C114" s="290" t="s">
        <v>255</v>
      </c>
      <c r="D114" s="290" t="s">
        <v>255</v>
      </c>
      <c r="E114" s="290" t="s">
        <v>255</v>
      </c>
      <c r="F114" s="290" t="s">
        <v>255</v>
      </c>
      <c r="G114" s="290" t="s">
        <v>255</v>
      </c>
      <c r="H114" s="290" t="s">
        <v>255</v>
      </c>
      <c r="I114" s="290" t="s">
        <v>255</v>
      </c>
      <c r="J114" s="290" t="s">
        <v>255</v>
      </c>
      <c r="K114" s="290" t="s">
        <v>255</v>
      </c>
      <c r="L114" s="290" t="s">
        <v>255</v>
      </c>
      <c r="M114" s="290" t="s">
        <v>255</v>
      </c>
      <c r="N114" s="290"/>
      <c r="O114" s="290" t="s">
        <v>255</v>
      </c>
      <c r="P114" s="290"/>
      <c r="Q114" s="290"/>
      <c r="R114" s="253" t="s">
        <v>347</v>
      </c>
      <c r="S114" s="258" t="s">
        <v>297</v>
      </c>
      <c r="T114" s="298" t="s">
        <v>636</v>
      </c>
      <c r="U114" s="251">
        <f>ROUND(W114*Содержание!$H$8*(1+$S$1)*(1-$S$2)*(1-$U$2),0)</f>
        <v>4943</v>
      </c>
      <c r="V114" s="251">
        <f>ROUND(W114*Содержание!$H$8*(1+$S$1)*(1-$S$2)*(1-$U$2),0)</f>
        <v>4943</v>
      </c>
      <c r="W114" s="309">
        <v>5491.7112871220361</v>
      </c>
      <c r="X114" s="435"/>
      <c r="Y114" s="435">
        <v>5331.7585311864423</v>
      </c>
      <c r="Z114" s="120">
        <f t="shared" si="6"/>
        <v>5491.7112871220361</v>
      </c>
    </row>
    <row r="115" spans="1:26" s="120" customFormat="1" ht="34.5" customHeight="1">
      <c r="A115" s="290" t="s">
        <v>255</v>
      </c>
      <c r="B115" s="290" t="s">
        <v>255</v>
      </c>
      <c r="C115" s="290" t="s">
        <v>255</v>
      </c>
      <c r="D115" s="290" t="s">
        <v>255</v>
      </c>
      <c r="E115" s="290" t="s">
        <v>255</v>
      </c>
      <c r="F115" s="290" t="s">
        <v>255</v>
      </c>
      <c r="G115" s="290" t="s">
        <v>255</v>
      </c>
      <c r="H115" s="290" t="s">
        <v>255</v>
      </c>
      <c r="I115" s="290" t="s">
        <v>255</v>
      </c>
      <c r="J115" s="290" t="s">
        <v>255</v>
      </c>
      <c r="K115" s="290" t="s">
        <v>255</v>
      </c>
      <c r="L115" s="290" t="s">
        <v>255</v>
      </c>
      <c r="M115" s="290" t="s">
        <v>255</v>
      </c>
      <c r="N115" s="290"/>
      <c r="O115" s="290" t="s">
        <v>255</v>
      </c>
      <c r="P115" s="290"/>
      <c r="Q115" s="290"/>
      <c r="R115" s="253" t="s">
        <v>348</v>
      </c>
      <c r="S115" s="258" t="s">
        <v>297</v>
      </c>
      <c r="T115" s="298" t="s">
        <v>637</v>
      </c>
      <c r="U115" s="251">
        <f>ROUND(W115*Содержание!$H$8*(1+$S$1)*(1-$S$2)*(1-$U$2),0)</f>
        <v>6825</v>
      </c>
      <c r="V115" s="251">
        <f>ROUND(W115*Содержание!$H$8*(1+$S$1)*(1-$S$2)*(1-$U$2),0)</f>
        <v>6825</v>
      </c>
      <c r="W115" s="309">
        <v>7583.0933636084774</v>
      </c>
      <c r="X115" s="435"/>
      <c r="Y115" s="435">
        <v>7362.2265666101721</v>
      </c>
      <c r="Z115" s="120">
        <f t="shared" si="6"/>
        <v>7583.0933636084774</v>
      </c>
    </row>
    <row r="116" spans="1:26" s="120" customFormat="1" ht="15" customHeight="1">
      <c r="A116" s="290"/>
      <c r="B116" s="290"/>
      <c r="C116" s="290"/>
      <c r="D116" s="290"/>
      <c r="E116" s="290"/>
      <c r="F116" s="290"/>
      <c r="G116" s="290" t="s">
        <v>255</v>
      </c>
      <c r="H116" s="290" t="s">
        <v>255</v>
      </c>
      <c r="I116" s="290"/>
      <c r="J116" s="290" t="s">
        <v>255</v>
      </c>
      <c r="K116" s="290" t="s">
        <v>255</v>
      </c>
      <c r="L116" s="290"/>
      <c r="M116" s="355"/>
      <c r="N116" s="355"/>
      <c r="O116" s="355" t="s">
        <v>255</v>
      </c>
      <c r="P116" s="290"/>
      <c r="Q116" s="290"/>
      <c r="R116" s="256" t="s">
        <v>340</v>
      </c>
      <c r="S116" s="258" t="s">
        <v>297</v>
      </c>
      <c r="T116" s="769" t="s">
        <v>638</v>
      </c>
      <c r="U116" s="255">
        <f>ROUND(W116*Содержание!$H$8*(1+$S$1)*(1-$S$2)*(1-$U$1),0)</f>
        <v>6759</v>
      </c>
      <c r="V116" s="307" t="s">
        <v>494</v>
      </c>
      <c r="W116" s="309">
        <v>7190.4066343627137</v>
      </c>
      <c r="X116" s="435"/>
      <c r="Y116" s="435">
        <v>6980.9773149152561</v>
      </c>
      <c r="Z116" s="120">
        <f t="shared" si="6"/>
        <v>7190.4066343627137</v>
      </c>
    </row>
    <row r="117" spans="1:26" s="120" customFormat="1" ht="12" customHeight="1">
      <c r="A117" s="290" t="s">
        <v>255</v>
      </c>
      <c r="B117" s="290" t="s">
        <v>255</v>
      </c>
      <c r="C117" s="290"/>
      <c r="D117" s="290" t="s">
        <v>255</v>
      </c>
      <c r="E117" s="290" t="s">
        <v>255</v>
      </c>
      <c r="F117" s="290"/>
      <c r="G117" s="353"/>
      <c r="H117" s="353"/>
      <c r="I117" s="353"/>
      <c r="J117" s="353"/>
      <c r="K117" s="353"/>
      <c r="L117" s="290"/>
      <c r="M117" s="355" t="s">
        <v>255</v>
      </c>
      <c r="N117" s="355"/>
      <c r="O117" s="355"/>
      <c r="P117" s="290"/>
      <c r="Q117" s="290"/>
      <c r="R117" s="256" t="s">
        <v>396</v>
      </c>
      <c r="S117" s="258" t="s">
        <v>297</v>
      </c>
      <c r="T117" s="770"/>
      <c r="U117" s="280" t="s">
        <v>494</v>
      </c>
      <c r="V117" s="267">
        <f>ROUND(W117*Содержание!$H$8*(1+$S$1)*(1-$S$2)*(1-$U$2),0)</f>
        <v>6471</v>
      </c>
      <c r="W117" s="309">
        <v>7190.4066343627137</v>
      </c>
      <c r="X117" s="435"/>
      <c r="Y117" s="435">
        <v>6980.9773149152561</v>
      </c>
      <c r="Z117" s="120">
        <f t="shared" si="6"/>
        <v>7190.4066343627137</v>
      </c>
    </row>
    <row r="118" spans="1:26" s="120" customFormat="1" ht="17.25" customHeight="1">
      <c r="A118" s="290"/>
      <c r="B118" s="290"/>
      <c r="C118" s="290"/>
      <c r="D118" s="290"/>
      <c r="E118" s="290"/>
      <c r="F118" s="290"/>
      <c r="G118" s="290" t="s">
        <v>255</v>
      </c>
      <c r="H118" s="290" t="s">
        <v>255</v>
      </c>
      <c r="I118" s="290"/>
      <c r="J118" s="290" t="s">
        <v>255</v>
      </c>
      <c r="K118" s="290" t="s">
        <v>255</v>
      </c>
      <c r="L118" s="290"/>
      <c r="M118" s="355"/>
      <c r="N118" s="355"/>
      <c r="O118" s="355" t="s">
        <v>255</v>
      </c>
      <c r="P118" s="290"/>
      <c r="Q118" s="290"/>
      <c r="R118" s="256" t="s">
        <v>341</v>
      </c>
      <c r="S118" s="258" t="s">
        <v>297</v>
      </c>
      <c r="T118" s="769" t="s">
        <v>769</v>
      </c>
      <c r="U118" s="255">
        <f>ROUND(W118*Содержание!$H$8*(1+$S$1)*(1-$S$2)*(1-$U$1),0)</f>
        <v>6759</v>
      </c>
      <c r="V118" s="307" t="s">
        <v>494</v>
      </c>
      <c r="W118" s="309">
        <v>7190.4066343627137</v>
      </c>
      <c r="X118" s="435"/>
      <c r="Y118" s="435">
        <v>6980.9773149152561</v>
      </c>
      <c r="Z118" s="120">
        <f t="shared" si="6"/>
        <v>7190.4066343627137</v>
      </c>
    </row>
    <row r="119" spans="1:26" s="120" customFormat="1" ht="16.5" customHeight="1">
      <c r="A119" s="290" t="s">
        <v>255</v>
      </c>
      <c r="B119" s="290" t="s">
        <v>255</v>
      </c>
      <c r="C119" s="290"/>
      <c r="D119" s="290" t="s">
        <v>255</v>
      </c>
      <c r="E119" s="290" t="s">
        <v>255</v>
      </c>
      <c r="F119" s="290"/>
      <c r="G119" s="353"/>
      <c r="H119" s="353"/>
      <c r="I119" s="353"/>
      <c r="J119" s="353"/>
      <c r="K119" s="353"/>
      <c r="L119" s="290"/>
      <c r="M119" s="355" t="s">
        <v>255</v>
      </c>
      <c r="N119" s="355"/>
      <c r="O119" s="355"/>
      <c r="P119" s="290"/>
      <c r="Q119" s="290"/>
      <c r="R119" s="256" t="s">
        <v>397</v>
      </c>
      <c r="S119" s="258" t="s">
        <v>297</v>
      </c>
      <c r="T119" s="770"/>
      <c r="U119" s="280" t="s">
        <v>494</v>
      </c>
      <c r="V119" s="267">
        <f>ROUND(W119*Содержание!$H$8*(1+$S$1)*(1-$S$2)*(1-$U$2),0)</f>
        <v>6471</v>
      </c>
      <c r="W119" s="309">
        <v>7190.4066343627137</v>
      </c>
      <c r="X119" s="435"/>
      <c r="Y119" s="435">
        <v>6980.9773149152561</v>
      </c>
      <c r="Z119" s="120">
        <f t="shared" si="6"/>
        <v>7190.4066343627137</v>
      </c>
    </row>
    <row r="120" spans="1:26" s="120" customFormat="1" ht="12.75" customHeight="1">
      <c r="A120" s="290"/>
      <c r="B120" s="290"/>
      <c r="C120" s="290"/>
      <c r="D120" s="290"/>
      <c r="E120" s="290"/>
      <c r="F120" s="290"/>
      <c r="G120" s="290" t="s">
        <v>255</v>
      </c>
      <c r="H120" s="290" t="s">
        <v>255</v>
      </c>
      <c r="I120" s="290"/>
      <c r="J120" s="290" t="s">
        <v>255</v>
      </c>
      <c r="K120" s="290" t="s">
        <v>255</v>
      </c>
      <c r="L120" s="290"/>
      <c r="M120" s="355"/>
      <c r="N120" s="355"/>
      <c r="O120" s="355" t="s">
        <v>255</v>
      </c>
      <c r="P120" s="290"/>
      <c r="Q120" s="290"/>
      <c r="R120" s="256" t="s">
        <v>342</v>
      </c>
      <c r="S120" s="258" t="s">
        <v>297</v>
      </c>
      <c r="T120" s="769" t="s">
        <v>639</v>
      </c>
      <c r="U120" s="255">
        <f>ROUND(W120*Содержание!$H$8*(1+$S$1)*(1-$S$2)*(1-$U$1),0)</f>
        <v>6514</v>
      </c>
      <c r="V120" s="307" t="s">
        <v>494</v>
      </c>
      <c r="W120" s="309">
        <v>6930.0825821084763</v>
      </c>
      <c r="X120" s="435"/>
      <c r="Y120" s="435">
        <v>6728.2355166101706</v>
      </c>
      <c r="Z120" s="120">
        <f t="shared" si="6"/>
        <v>6930.0825821084763</v>
      </c>
    </row>
    <row r="121" spans="1:26" s="120" customFormat="1" ht="13.5" customHeight="1">
      <c r="A121" s="290" t="s">
        <v>255</v>
      </c>
      <c r="B121" s="290" t="s">
        <v>255</v>
      </c>
      <c r="C121" s="290"/>
      <c r="D121" s="290" t="s">
        <v>255</v>
      </c>
      <c r="E121" s="290" t="s">
        <v>255</v>
      </c>
      <c r="F121" s="290"/>
      <c r="G121" s="353"/>
      <c r="H121" s="353"/>
      <c r="I121" s="353"/>
      <c r="J121" s="353"/>
      <c r="K121" s="353"/>
      <c r="L121" s="290"/>
      <c r="M121" s="355" t="s">
        <v>255</v>
      </c>
      <c r="N121" s="355"/>
      <c r="O121" s="355"/>
      <c r="P121" s="290"/>
      <c r="Q121" s="290"/>
      <c r="R121" s="256" t="s">
        <v>398</v>
      </c>
      <c r="S121" s="258" t="s">
        <v>297</v>
      </c>
      <c r="T121" s="770"/>
      <c r="U121" s="280" t="s">
        <v>494</v>
      </c>
      <c r="V121" s="267">
        <f>ROUND(W121*Содержание!$H$8*(1+$S$1)*(1-$S$2)*(1-$U$2),0)</f>
        <v>6237</v>
      </c>
      <c r="W121" s="309">
        <v>6930.0825821084763</v>
      </c>
      <c r="X121" s="435"/>
      <c r="Y121" s="435">
        <v>6728.2355166101706</v>
      </c>
      <c r="Z121" s="120">
        <f t="shared" si="6"/>
        <v>6930.0825821084763</v>
      </c>
    </row>
    <row r="122" spans="1:26" s="120" customFormat="1" ht="26.25" customHeight="1">
      <c r="A122" s="290" t="s">
        <v>255</v>
      </c>
      <c r="B122" s="290" t="s">
        <v>255</v>
      </c>
      <c r="C122" s="290"/>
      <c r="D122" s="290" t="s">
        <v>255</v>
      </c>
      <c r="E122" s="290" t="s">
        <v>255</v>
      </c>
      <c r="F122" s="290"/>
      <c r="G122" s="290" t="s">
        <v>255</v>
      </c>
      <c r="H122" s="290" t="s">
        <v>255</v>
      </c>
      <c r="I122" s="290"/>
      <c r="J122" s="290" t="s">
        <v>255</v>
      </c>
      <c r="K122" s="290" t="s">
        <v>255</v>
      </c>
      <c r="L122" s="290"/>
      <c r="M122" s="290" t="s">
        <v>255</v>
      </c>
      <c r="N122" s="355"/>
      <c r="O122" s="290" t="s">
        <v>255</v>
      </c>
      <c r="P122" s="290"/>
      <c r="Q122" s="290"/>
      <c r="R122" s="256" t="s">
        <v>349</v>
      </c>
      <c r="S122" s="258" t="s">
        <v>297</v>
      </c>
      <c r="T122" s="261" t="s">
        <v>770</v>
      </c>
      <c r="U122" s="251">
        <f>ROUND(W122*Содержание!$H$8*(1+$S$1)*(1-$S$2)*(1-$U$2),0)</f>
        <v>119</v>
      </c>
      <c r="V122" s="251">
        <f>ROUND(W122*Содержание!$H$8*(1+$S$1)*(1-$S$2)*(1-$U$2),0)</f>
        <v>119</v>
      </c>
      <c r="W122" s="309">
        <v>132.34973198644067</v>
      </c>
      <c r="X122" s="435"/>
      <c r="Y122" s="435">
        <v>128.49488542372882</v>
      </c>
      <c r="Z122" s="120">
        <f t="shared" si="6"/>
        <v>132.34973198644067</v>
      </c>
    </row>
    <row r="123" spans="1:26" s="120" customFormat="1">
      <c r="A123" s="290" t="s">
        <v>255</v>
      </c>
      <c r="B123" s="290" t="s">
        <v>255</v>
      </c>
      <c r="C123" s="290"/>
      <c r="D123" s="290" t="s">
        <v>255</v>
      </c>
      <c r="E123" s="290" t="s">
        <v>255</v>
      </c>
      <c r="F123" s="290"/>
      <c r="G123" s="290" t="s">
        <v>255</v>
      </c>
      <c r="H123" s="290" t="s">
        <v>255</v>
      </c>
      <c r="I123" s="290"/>
      <c r="J123" s="290" t="s">
        <v>255</v>
      </c>
      <c r="K123" s="290" t="s">
        <v>255</v>
      </c>
      <c r="L123" s="290"/>
      <c r="M123" s="290" t="s">
        <v>255</v>
      </c>
      <c r="N123" s="355" t="s">
        <v>300</v>
      </c>
      <c r="O123" s="290" t="s">
        <v>255</v>
      </c>
      <c r="P123" s="355" t="s">
        <v>300</v>
      </c>
      <c r="Q123" s="355" t="s">
        <v>300</v>
      </c>
      <c r="R123" s="256" t="s">
        <v>350</v>
      </c>
      <c r="S123" s="258" t="s">
        <v>299</v>
      </c>
      <c r="T123" s="261" t="s">
        <v>351</v>
      </c>
      <c r="U123" s="251">
        <f>ROUND(W123*Содержание!$H$8*(1+$S$1)*(1-$S$2)*(1-$U$2),0)</f>
        <v>1412</v>
      </c>
      <c r="V123" s="251">
        <f>ROUND(W123*Содержание!$H$8*(1+$S$1)*(1-$S$2)*(1-$U$2),0)</f>
        <v>1412</v>
      </c>
      <c r="W123" s="309">
        <v>1569.2711864033899</v>
      </c>
      <c r="X123" s="435"/>
      <c r="Y123" s="435">
        <v>1523.5642586440679</v>
      </c>
      <c r="Z123" s="120">
        <f t="shared" si="6"/>
        <v>1569.2711864033899</v>
      </c>
    </row>
    <row r="124" spans="1:26" s="120" customFormat="1">
      <c r="A124" s="290" t="s">
        <v>255</v>
      </c>
      <c r="B124" s="290" t="s">
        <v>255</v>
      </c>
      <c r="C124" s="290"/>
      <c r="D124" s="290" t="s">
        <v>255</v>
      </c>
      <c r="E124" s="290" t="s">
        <v>255</v>
      </c>
      <c r="F124" s="290"/>
      <c r="G124" s="290" t="s">
        <v>255</v>
      </c>
      <c r="H124" s="290" t="s">
        <v>255</v>
      </c>
      <c r="I124" s="290"/>
      <c r="J124" s="290" t="s">
        <v>255</v>
      </c>
      <c r="K124" s="290" t="s">
        <v>255</v>
      </c>
      <c r="L124" s="290"/>
      <c r="M124" s="290" t="s">
        <v>255</v>
      </c>
      <c r="N124" s="355" t="s">
        <v>300</v>
      </c>
      <c r="O124" s="290" t="s">
        <v>255</v>
      </c>
      <c r="P124" s="355" t="s">
        <v>300</v>
      </c>
      <c r="Q124" s="355" t="s">
        <v>300</v>
      </c>
      <c r="R124" s="256" t="s">
        <v>352</v>
      </c>
      <c r="S124" s="258" t="s">
        <v>299</v>
      </c>
      <c r="T124" s="261" t="s">
        <v>353</v>
      </c>
      <c r="U124" s="251">
        <f>ROUND(W124*Содержание!$H$8*(1+$S$1)*(1-$S$2)*(1-$U$2),0)</f>
        <v>1412</v>
      </c>
      <c r="V124" s="251">
        <f>ROUND(W124*Содержание!$H$8*(1+$S$1)*(1-$S$2)*(1-$U$2),0)</f>
        <v>1412</v>
      </c>
      <c r="W124" s="309">
        <v>1569.2711864033899</v>
      </c>
      <c r="X124" s="435"/>
      <c r="Y124" s="435">
        <v>1523.5642586440679</v>
      </c>
      <c r="Z124" s="120">
        <f t="shared" si="6"/>
        <v>1569.2711864033899</v>
      </c>
    </row>
    <row r="125" spans="1:26" s="120" customFormat="1">
      <c r="A125" s="290" t="s">
        <v>255</v>
      </c>
      <c r="B125" s="290" t="s">
        <v>255</v>
      </c>
      <c r="C125" s="290"/>
      <c r="D125" s="290" t="s">
        <v>255</v>
      </c>
      <c r="E125" s="290" t="s">
        <v>255</v>
      </c>
      <c r="F125" s="290"/>
      <c r="G125" s="290" t="s">
        <v>255</v>
      </c>
      <c r="H125" s="290" t="s">
        <v>255</v>
      </c>
      <c r="I125" s="290"/>
      <c r="J125" s="290" t="s">
        <v>255</v>
      </c>
      <c r="K125" s="290" t="s">
        <v>255</v>
      </c>
      <c r="L125" s="290"/>
      <c r="M125" s="290" t="s">
        <v>255</v>
      </c>
      <c r="N125" s="355" t="s">
        <v>300</v>
      </c>
      <c r="O125" s="290" t="s">
        <v>255</v>
      </c>
      <c r="P125" s="355" t="s">
        <v>300</v>
      </c>
      <c r="Q125" s="355" t="s">
        <v>300</v>
      </c>
      <c r="R125" s="256" t="s">
        <v>354</v>
      </c>
      <c r="S125" s="258" t="s">
        <v>299</v>
      </c>
      <c r="T125" s="261" t="s">
        <v>355</v>
      </c>
      <c r="U125" s="251">
        <f>ROUND(W125*Содержание!$H$8*(1+$S$1)*(1-$S$2)*(1-$U$2),0)</f>
        <v>1764</v>
      </c>
      <c r="V125" s="251">
        <f>ROUND(W125*Содержание!$H$8*(1+$S$1)*(1-$S$2)*(1-$U$2),0)</f>
        <v>1764</v>
      </c>
      <c r="W125" s="309">
        <v>1960.4951300745768</v>
      </c>
      <c r="X125" s="435"/>
      <c r="Y125" s="435">
        <v>1903.3933301694919</v>
      </c>
      <c r="Z125" s="120">
        <f t="shared" si="6"/>
        <v>1960.4951300745768</v>
      </c>
    </row>
    <row r="126" spans="1:26" s="120" customFormat="1">
      <c r="A126" s="290" t="s">
        <v>255</v>
      </c>
      <c r="B126" s="290" t="s">
        <v>255</v>
      </c>
      <c r="C126" s="290"/>
      <c r="D126" s="290" t="s">
        <v>255</v>
      </c>
      <c r="E126" s="290" t="s">
        <v>255</v>
      </c>
      <c r="F126" s="290"/>
      <c r="G126" s="290" t="s">
        <v>255</v>
      </c>
      <c r="H126" s="290" t="s">
        <v>255</v>
      </c>
      <c r="I126" s="290"/>
      <c r="J126" s="290" t="s">
        <v>255</v>
      </c>
      <c r="K126" s="290" t="s">
        <v>255</v>
      </c>
      <c r="L126" s="290"/>
      <c r="M126" s="290" t="s">
        <v>255</v>
      </c>
      <c r="N126" s="355" t="s">
        <v>300</v>
      </c>
      <c r="O126" s="290" t="s">
        <v>255</v>
      </c>
      <c r="P126" s="355" t="s">
        <v>300</v>
      </c>
      <c r="Q126" s="355" t="s">
        <v>300</v>
      </c>
      <c r="R126" s="256" t="s">
        <v>356</v>
      </c>
      <c r="S126" s="258" t="s">
        <v>299</v>
      </c>
      <c r="T126" s="261" t="s">
        <v>357</v>
      </c>
      <c r="U126" s="251">
        <f>ROUND(W126*Содержание!$H$8*(1+$S$1)*(1-$S$2)*(1-$U$2),0)</f>
        <v>1764</v>
      </c>
      <c r="V126" s="251">
        <f>ROUND(W126*Содержание!$H$8*(1+$S$1)*(1-$S$2)*(1-$U$2),0)</f>
        <v>1764</v>
      </c>
      <c r="W126" s="309">
        <v>1960.4951300745768</v>
      </c>
      <c r="X126" s="435"/>
      <c r="Y126" s="435">
        <v>1903.3933301694919</v>
      </c>
      <c r="Z126" s="120">
        <f t="shared" si="6"/>
        <v>1960.4951300745768</v>
      </c>
    </row>
    <row r="127" spans="1:26" ht="11.25" customHeight="1">
      <c r="A127" s="356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281"/>
      <c r="S127" s="282"/>
      <c r="T127" s="283" t="s">
        <v>358</v>
      </c>
      <c r="U127" s="282"/>
      <c r="V127" s="284"/>
      <c r="W127" s="309"/>
      <c r="X127" s="435"/>
      <c r="Y127" s="435"/>
      <c r="Z127" s="120"/>
    </row>
    <row r="128" spans="1:26" s="121" customFormat="1" ht="22.5" customHeight="1">
      <c r="A128" s="290" t="s">
        <v>255</v>
      </c>
      <c r="B128" s="290" t="s">
        <v>255</v>
      </c>
      <c r="C128" s="290" t="s">
        <v>255</v>
      </c>
      <c r="D128" s="290" t="s">
        <v>255</v>
      </c>
      <c r="E128" s="290" t="s">
        <v>255</v>
      </c>
      <c r="F128" s="290" t="s">
        <v>255</v>
      </c>
      <c r="G128" s="290" t="s">
        <v>255</v>
      </c>
      <c r="H128" s="290" t="s">
        <v>255</v>
      </c>
      <c r="I128" s="290" t="s">
        <v>255</v>
      </c>
      <c r="J128" s="290" t="s">
        <v>255</v>
      </c>
      <c r="K128" s="290" t="s">
        <v>255</v>
      </c>
      <c r="L128" s="290" t="s">
        <v>255</v>
      </c>
      <c r="M128" s="290" t="s">
        <v>255</v>
      </c>
      <c r="N128" s="355" t="s">
        <v>300</v>
      </c>
      <c r="O128" s="290" t="s">
        <v>255</v>
      </c>
      <c r="P128" s="355" t="s">
        <v>300</v>
      </c>
      <c r="Q128" s="355" t="s">
        <v>300</v>
      </c>
      <c r="R128" s="256" t="s">
        <v>359</v>
      </c>
      <c r="S128" s="258" t="s">
        <v>304</v>
      </c>
      <c r="T128" s="261" t="s">
        <v>771</v>
      </c>
      <c r="U128" s="251">
        <f>ROUND(W128*Содержание!$H$8*(1+$S$1)*(1-$S$2)*(1-$U$2),0)</f>
        <v>1764</v>
      </c>
      <c r="V128" s="251">
        <f>ROUND(W128*Содержание!$H$8*(1+$S$1)*(1-$S$2)*(1-$U$2),0)</f>
        <v>1764</v>
      </c>
      <c r="W128" s="309">
        <v>1960.4951300745768</v>
      </c>
      <c r="X128" s="435"/>
      <c r="Y128" s="435">
        <v>1903.3933301694919</v>
      </c>
      <c r="Z128" s="120">
        <f t="shared" si="6"/>
        <v>1960.4951300745768</v>
      </c>
    </row>
    <row r="129" spans="1:26" s="121" customFormat="1" ht="22.5" customHeight="1">
      <c r="A129" s="290" t="s">
        <v>255</v>
      </c>
      <c r="B129" s="290" t="s">
        <v>255</v>
      </c>
      <c r="C129" s="290" t="s">
        <v>255</v>
      </c>
      <c r="D129" s="290" t="s">
        <v>255</v>
      </c>
      <c r="E129" s="290" t="s">
        <v>255</v>
      </c>
      <c r="F129" s="290" t="s">
        <v>255</v>
      </c>
      <c r="G129" s="290" t="s">
        <v>255</v>
      </c>
      <c r="H129" s="290" t="s">
        <v>255</v>
      </c>
      <c r="I129" s="290" t="s">
        <v>255</v>
      </c>
      <c r="J129" s="290" t="s">
        <v>255</v>
      </c>
      <c r="K129" s="290" t="s">
        <v>255</v>
      </c>
      <c r="L129" s="290" t="s">
        <v>255</v>
      </c>
      <c r="M129" s="290" t="s">
        <v>255</v>
      </c>
      <c r="N129" s="355" t="s">
        <v>300</v>
      </c>
      <c r="O129" s="290" t="s">
        <v>255</v>
      </c>
      <c r="P129" s="355" t="s">
        <v>300</v>
      </c>
      <c r="Q129" s="355" t="s">
        <v>300</v>
      </c>
      <c r="R129" s="256" t="s">
        <v>596</v>
      </c>
      <c r="S129" s="258" t="s">
        <v>304</v>
      </c>
      <c r="T129" s="261" t="s">
        <v>648</v>
      </c>
      <c r="U129" s="251">
        <f>ROUND(W129*Содержание!$H$8*(1+$S$1)*(1-$S$2)*(1-$U$2),0)</f>
        <v>3352</v>
      </c>
      <c r="V129" s="251">
        <f>ROUND(W129*Содержание!$H$8*(1+$S$1)*(1-$S$2)*(1-$U$2),0)</f>
        <v>3352</v>
      </c>
      <c r="W129" s="309">
        <v>3724.2779628813564</v>
      </c>
      <c r="X129" s="435"/>
      <c r="Y129" s="435">
        <v>3615.8038474576274</v>
      </c>
      <c r="Z129" s="120">
        <f t="shared" si="6"/>
        <v>3724.2779628813564</v>
      </c>
    </row>
    <row r="130" spans="1:26" s="121" customFormat="1" ht="33.75">
      <c r="A130" s="290"/>
      <c r="B130" s="290"/>
      <c r="C130" s="290"/>
      <c r="D130" s="290"/>
      <c r="E130" s="290"/>
      <c r="F130" s="290"/>
      <c r="G130" s="352" t="s">
        <v>255</v>
      </c>
      <c r="H130" s="352" t="s">
        <v>255</v>
      </c>
      <c r="I130" s="352" t="s">
        <v>255</v>
      </c>
      <c r="J130" s="352" t="s">
        <v>255</v>
      </c>
      <c r="K130" s="352" t="s">
        <v>255</v>
      </c>
      <c r="L130" s="352" t="s">
        <v>255</v>
      </c>
      <c r="M130" s="290"/>
      <c r="N130" s="355"/>
      <c r="O130" s="290"/>
      <c r="P130" s="355"/>
      <c r="Q130" s="355"/>
      <c r="R130" s="373" t="s">
        <v>821</v>
      </c>
      <c r="S130" s="374" t="s">
        <v>304</v>
      </c>
      <c r="T130" s="375" t="s">
        <v>897</v>
      </c>
      <c r="U130" s="422">
        <f>ROUND(W130*Содержание!$H$8*(1+$S$1)*(1-$S$2),0)</f>
        <v>3431</v>
      </c>
      <c r="V130" s="421" t="s">
        <v>60</v>
      </c>
      <c r="W130" s="309">
        <v>3431.4</v>
      </c>
      <c r="X130" s="435"/>
      <c r="Y130" s="435">
        <v>3431.4</v>
      </c>
      <c r="Z130" s="435">
        <v>3431.4</v>
      </c>
    </row>
    <row r="131" spans="1:26" s="121" customFormat="1" ht="22.5" customHeight="1">
      <c r="A131" s="290"/>
      <c r="B131" s="290"/>
      <c r="C131" s="290"/>
      <c r="D131" s="290"/>
      <c r="E131" s="290"/>
      <c r="F131" s="290"/>
      <c r="G131" s="352" t="s">
        <v>255</v>
      </c>
      <c r="H131" s="352" t="s">
        <v>255</v>
      </c>
      <c r="I131" s="352" t="s">
        <v>255</v>
      </c>
      <c r="J131" s="352" t="s">
        <v>255</v>
      </c>
      <c r="K131" s="352" t="s">
        <v>255</v>
      </c>
      <c r="L131" s="352" t="s">
        <v>255</v>
      </c>
      <c r="M131" s="290"/>
      <c r="N131" s="355"/>
      <c r="O131" s="290"/>
      <c r="P131" s="355"/>
      <c r="Q131" s="355"/>
      <c r="R131" s="373" t="s">
        <v>822</v>
      </c>
      <c r="S131" s="374" t="s">
        <v>304</v>
      </c>
      <c r="T131" s="375" t="s">
        <v>898</v>
      </c>
      <c r="U131" s="422">
        <f>ROUND(W131*Содержание!$H$8*(1+$S$1)*(1-$S$2),0)</f>
        <v>5361</v>
      </c>
      <c r="V131" s="421" t="s">
        <v>60</v>
      </c>
      <c r="W131" s="309">
        <v>5361.3</v>
      </c>
      <c r="X131" s="435"/>
      <c r="Y131" s="435">
        <v>5361.3</v>
      </c>
      <c r="Z131" s="435">
        <v>5361.3</v>
      </c>
    </row>
    <row r="132" spans="1:26" s="121" customFormat="1" ht="21.75" customHeight="1">
      <c r="A132" s="290" t="s">
        <v>255</v>
      </c>
      <c r="B132" s="290" t="s">
        <v>255</v>
      </c>
      <c r="C132" s="290" t="s">
        <v>255</v>
      </c>
      <c r="D132" s="290" t="s">
        <v>255</v>
      </c>
      <c r="E132" s="290" t="s">
        <v>255</v>
      </c>
      <c r="F132" s="290" t="s">
        <v>255</v>
      </c>
      <c r="G132" s="290" t="s">
        <v>255</v>
      </c>
      <c r="H132" s="290" t="s">
        <v>255</v>
      </c>
      <c r="I132" s="290" t="s">
        <v>255</v>
      </c>
      <c r="J132" s="290" t="s">
        <v>255</v>
      </c>
      <c r="K132" s="290" t="s">
        <v>255</v>
      </c>
      <c r="L132" s="290" t="s">
        <v>255</v>
      </c>
      <c r="M132" s="290" t="s">
        <v>255</v>
      </c>
      <c r="N132" s="355" t="s">
        <v>300</v>
      </c>
      <c r="O132" s="290" t="s">
        <v>255</v>
      </c>
      <c r="P132" s="355" t="s">
        <v>300</v>
      </c>
      <c r="Q132" s="355" t="s">
        <v>300</v>
      </c>
      <c r="R132" s="256" t="s">
        <v>360</v>
      </c>
      <c r="S132" s="258" t="s">
        <v>304</v>
      </c>
      <c r="T132" s="261" t="s">
        <v>649</v>
      </c>
      <c r="U132" s="251">
        <f>ROUND(W132*Содержание!$H$8*(1+$S$1)*(1-$S$2)*(1-$U$2),0)</f>
        <v>1764</v>
      </c>
      <c r="V132" s="251">
        <f>ROUND(W132*Содержание!$H$8*(1+$S$1)*(1-$S$2)*(1-$U$2),0)</f>
        <v>1764</v>
      </c>
      <c r="W132" s="309">
        <v>1960.4951300745768</v>
      </c>
      <c r="X132" s="435"/>
      <c r="Y132" s="435">
        <v>1903.3933301694919</v>
      </c>
      <c r="Z132" s="120">
        <f t="shared" ref="Z132:Z146" si="7">Y132*(1+$Z$11)</f>
        <v>1960.4951300745768</v>
      </c>
    </row>
    <row r="133" spans="1:26" s="121" customFormat="1" ht="21.75" customHeight="1">
      <c r="A133" s="290" t="s">
        <v>255</v>
      </c>
      <c r="B133" s="290" t="s">
        <v>255</v>
      </c>
      <c r="C133" s="290" t="s">
        <v>255</v>
      </c>
      <c r="D133" s="290" t="s">
        <v>255</v>
      </c>
      <c r="E133" s="290" t="s">
        <v>255</v>
      </c>
      <c r="F133" s="290" t="s">
        <v>255</v>
      </c>
      <c r="G133" s="290" t="s">
        <v>255</v>
      </c>
      <c r="H133" s="290" t="s">
        <v>255</v>
      </c>
      <c r="I133" s="290" t="s">
        <v>255</v>
      </c>
      <c r="J133" s="290" t="s">
        <v>255</v>
      </c>
      <c r="K133" s="290" t="s">
        <v>255</v>
      </c>
      <c r="L133" s="290" t="s">
        <v>255</v>
      </c>
      <c r="M133" s="290" t="s">
        <v>255</v>
      </c>
      <c r="N133" s="355" t="s">
        <v>300</v>
      </c>
      <c r="O133" s="290" t="s">
        <v>255</v>
      </c>
      <c r="P133" s="355" t="s">
        <v>300</v>
      </c>
      <c r="Q133" s="355" t="s">
        <v>300</v>
      </c>
      <c r="R133" s="256" t="s">
        <v>646</v>
      </c>
      <c r="S133" s="258" t="s">
        <v>304</v>
      </c>
      <c r="T133" s="261" t="s">
        <v>650</v>
      </c>
      <c r="U133" s="251">
        <f>ROUND(W133*Содержание!$H$8*(1+$S$1)*(1-$S$2)*(1-$U$2),0)</f>
        <v>3352</v>
      </c>
      <c r="V133" s="251">
        <f>ROUND(W133*Содержание!$H$8*(1+$S$1)*(1-$S$2)*(1-$U$2),0)</f>
        <v>3352</v>
      </c>
      <c r="W133" s="309">
        <v>3724.2779628813564</v>
      </c>
      <c r="X133" s="435"/>
      <c r="Y133" s="435">
        <v>3615.8038474576274</v>
      </c>
      <c r="Z133" s="120">
        <f t="shared" si="7"/>
        <v>3724.2779628813564</v>
      </c>
    </row>
    <row r="134" spans="1:26" s="121" customFormat="1" ht="21.75" customHeight="1">
      <c r="A134" s="290"/>
      <c r="B134" s="290"/>
      <c r="C134" s="290"/>
      <c r="D134" s="290" t="s">
        <v>255</v>
      </c>
      <c r="E134" s="290" t="s">
        <v>255</v>
      </c>
      <c r="F134" s="290"/>
      <c r="G134" s="290"/>
      <c r="H134" s="290"/>
      <c r="I134" s="290"/>
      <c r="J134" s="290" t="s">
        <v>255</v>
      </c>
      <c r="K134" s="290" t="s">
        <v>255</v>
      </c>
      <c r="L134" s="290"/>
      <c r="M134" s="290" t="s">
        <v>255</v>
      </c>
      <c r="N134" s="290" t="s">
        <v>255</v>
      </c>
      <c r="O134" s="290" t="s">
        <v>255</v>
      </c>
      <c r="P134" s="290" t="s">
        <v>255</v>
      </c>
      <c r="Q134" s="249" t="s">
        <v>255</v>
      </c>
      <c r="R134" s="256" t="s">
        <v>359</v>
      </c>
      <c r="S134" s="258" t="s">
        <v>304</v>
      </c>
      <c r="T134" s="261" t="s">
        <v>651</v>
      </c>
      <c r="U134" s="251">
        <f>ROUND(W134*Содержание!$H$8*(1+$S$1)*(1-$S$2)*(1-$U$2),0)</f>
        <v>1764</v>
      </c>
      <c r="V134" s="251">
        <f>ROUND(W134*Содержание!$H$8*(1+$S$1)*(1-$S$2)*(1-$U$2),0)</f>
        <v>1764</v>
      </c>
      <c r="W134" s="309">
        <v>1960.4951300745768</v>
      </c>
      <c r="X134" s="435"/>
      <c r="Y134" s="435">
        <v>1903.3933301694919</v>
      </c>
      <c r="Z134" s="120">
        <f t="shared" si="7"/>
        <v>1960.4951300745768</v>
      </c>
    </row>
    <row r="135" spans="1:26" s="121" customFormat="1" ht="21.75" customHeight="1">
      <c r="A135" s="290"/>
      <c r="B135" s="290"/>
      <c r="C135" s="290"/>
      <c r="D135" s="290" t="s">
        <v>255</v>
      </c>
      <c r="E135" s="290" t="s">
        <v>255</v>
      </c>
      <c r="F135" s="290"/>
      <c r="G135" s="290"/>
      <c r="H135" s="290"/>
      <c r="I135" s="290"/>
      <c r="J135" s="290" t="s">
        <v>255</v>
      </c>
      <c r="K135" s="290" t="s">
        <v>255</v>
      </c>
      <c r="L135" s="290"/>
      <c r="M135" s="290" t="s">
        <v>255</v>
      </c>
      <c r="N135" s="290" t="s">
        <v>255</v>
      </c>
      <c r="O135" s="290" t="s">
        <v>255</v>
      </c>
      <c r="P135" s="290" t="s">
        <v>255</v>
      </c>
      <c r="Q135" s="290" t="s">
        <v>255</v>
      </c>
      <c r="R135" s="256" t="s">
        <v>361</v>
      </c>
      <c r="S135" s="258" t="s">
        <v>304</v>
      </c>
      <c r="T135" s="262" t="s">
        <v>772</v>
      </c>
      <c r="U135" s="251">
        <f>ROUND(W135*Содержание!$H$8*(1+$S$1)*(1-$S$2)*(1-$U$2),0)</f>
        <v>1884</v>
      </c>
      <c r="V135" s="251">
        <f>ROUND(W135*Содержание!$H$8*(1+$S$1)*(1-$S$2)*(1-$U$2),0)</f>
        <v>1884</v>
      </c>
      <c r="W135" s="309">
        <v>2092.8448620610179</v>
      </c>
      <c r="X135" s="435"/>
      <c r="Y135" s="435">
        <v>2031.888215593221</v>
      </c>
      <c r="Z135" s="120">
        <f t="shared" si="7"/>
        <v>2092.8448620610179</v>
      </c>
    </row>
    <row r="136" spans="1:26" s="121" customFormat="1" ht="27.75" customHeight="1">
      <c r="A136" s="290"/>
      <c r="B136" s="290"/>
      <c r="C136" s="290"/>
      <c r="D136" s="290" t="s">
        <v>255</v>
      </c>
      <c r="E136" s="290" t="s">
        <v>255</v>
      </c>
      <c r="F136" s="290"/>
      <c r="G136" s="290"/>
      <c r="H136" s="290"/>
      <c r="I136" s="290"/>
      <c r="J136" s="290" t="s">
        <v>255</v>
      </c>
      <c r="K136" s="290" t="s">
        <v>255</v>
      </c>
      <c r="L136" s="290"/>
      <c r="M136" s="290" t="s">
        <v>255</v>
      </c>
      <c r="N136" s="290" t="s">
        <v>255</v>
      </c>
      <c r="O136" s="290" t="s">
        <v>255</v>
      </c>
      <c r="P136" s="290" t="s">
        <v>255</v>
      </c>
      <c r="Q136" s="290" t="s">
        <v>255</v>
      </c>
      <c r="R136" s="256" t="s">
        <v>597</v>
      </c>
      <c r="S136" s="258" t="s">
        <v>304</v>
      </c>
      <c r="T136" s="262" t="s">
        <v>773</v>
      </c>
      <c r="U136" s="251">
        <f>ROUND(W136*Содержание!$H$8*(1+$S$1)*(1-$S$2)*(1-$U$2),0)</f>
        <v>3579</v>
      </c>
      <c r="V136" s="251">
        <f>ROUND(W136*Содержание!$H$8*(1+$S$1)*(1-$S$2)*(1-$U$2),0)</f>
        <v>3579</v>
      </c>
      <c r="W136" s="309">
        <v>3977.0939121864417</v>
      </c>
      <c r="X136" s="435"/>
      <c r="Y136" s="435">
        <v>3861.2562254237296</v>
      </c>
      <c r="Z136" s="120">
        <f t="shared" si="7"/>
        <v>3977.0939121864417</v>
      </c>
    </row>
    <row r="137" spans="1:26" s="121" customFormat="1" ht="34.5" customHeight="1">
      <c r="A137" s="290" t="s">
        <v>255</v>
      </c>
      <c r="B137" s="290" t="s">
        <v>255</v>
      </c>
      <c r="C137" s="290" t="s">
        <v>255</v>
      </c>
      <c r="D137" s="290" t="s">
        <v>255</v>
      </c>
      <c r="E137" s="290" t="s">
        <v>255</v>
      </c>
      <c r="F137" s="290" t="s">
        <v>255</v>
      </c>
      <c r="G137" s="290" t="s">
        <v>255</v>
      </c>
      <c r="H137" s="290" t="s">
        <v>255</v>
      </c>
      <c r="I137" s="290" t="s">
        <v>255</v>
      </c>
      <c r="J137" s="290" t="s">
        <v>255</v>
      </c>
      <c r="K137" s="290" t="s">
        <v>255</v>
      </c>
      <c r="L137" s="290" t="s">
        <v>255</v>
      </c>
      <c r="M137" s="290" t="s">
        <v>255</v>
      </c>
      <c r="N137" s="355"/>
      <c r="O137" s="290" t="s">
        <v>255</v>
      </c>
      <c r="P137" s="290"/>
      <c r="Q137" s="290"/>
      <c r="R137" s="256" t="s">
        <v>362</v>
      </c>
      <c r="S137" s="258" t="s">
        <v>297</v>
      </c>
      <c r="T137" s="262" t="s">
        <v>774</v>
      </c>
      <c r="U137" s="251">
        <f>ROUND(W137*Содержание!$H$8*(1+$S$1)*(1-$S$2)*(1-$U$2),0)</f>
        <v>1884</v>
      </c>
      <c r="V137" s="251">
        <f>ROUND(W137*Содержание!$H$8*(1+$S$1)*(1-$S$2)*(1-$U$2),0)</f>
        <v>1884</v>
      </c>
      <c r="W137" s="309">
        <v>2092.8448620610179</v>
      </c>
      <c r="X137" s="435"/>
      <c r="Y137" s="435">
        <v>2031.888215593221</v>
      </c>
      <c r="Z137" s="120">
        <f t="shared" si="7"/>
        <v>2092.8448620610179</v>
      </c>
    </row>
    <row r="138" spans="1:26" s="121" customFormat="1" ht="34.5" customHeight="1">
      <c r="A138" s="290" t="s">
        <v>255</v>
      </c>
      <c r="B138" s="290" t="s">
        <v>255</v>
      </c>
      <c r="C138" s="290" t="s">
        <v>255</v>
      </c>
      <c r="D138" s="290" t="s">
        <v>255</v>
      </c>
      <c r="E138" s="290" t="s">
        <v>255</v>
      </c>
      <c r="F138" s="290" t="s">
        <v>255</v>
      </c>
      <c r="G138" s="290" t="s">
        <v>255</v>
      </c>
      <c r="H138" s="290" t="s">
        <v>255</v>
      </c>
      <c r="I138" s="290" t="s">
        <v>255</v>
      </c>
      <c r="J138" s="290" t="s">
        <v>255</v>
      </c>
      <c r="K138" s="290" t="s">
        <v>255</v>
      </c>
      <c r="L138" s="290" t="s">
        <v>255</v>
      </c>
      <c r="M138" s="290" t="s">
        <v>255</v>
      </c>
      <c r="N138" s="355"/>
      <c r="O138" s="290" t="s">
        <v>255</v>
      </c>
      <c r="P138" s="290"/>
      <c r="Q138" s="290"/>
      <c r="R138" s="256" t="s">
        <v>598</v>
      </c>
      <c r="S138" s="258" t="s">
        <v>297</v>
      </c>
      <c r="T138" s="262" t="s">
        <v>775</v>
      </c>
      <c r="U138" s="251">
        <f>ROUND(W138*Содержание!$H$8*(1+$S$1)*(1-$S$2)*(1-$U$2),0)</f>
        <v>3579</v>
      </c>
      <c r="V138" s="251">
        <f>ROUND(W138*Содержание!$H$8*(1+$S$1)*(1-$S$2)*(1-$U$2),0)</f>
        <v>3579</v>
      </c>
      <c r="W138" s="309">
        <v>3977.0939121864417</v>
      </c>
      <c r="X138" s="435"/>
      <c r="Y138" s="435">
        <v>3861.2562254237296</v>
      </c>
      <c r="Z138" s="120">
        <f t="shared" si="7"/>
        <v>3977.0939121864417</v>
      </c>
    </row>
    <row r="139" spans="1:26" s="121" customFormat="1" ht="13.5" customHeight="1">
      <c r="A139" s="290" t="s">
        <v>255</v>
      </c>
      <c r="B139" s="290" t="s">
        <v>255</v>
      </c>
      <c r="C139" s="290" t="s">
        <v>255</v>
      </c>
      <c r="D139" s="290" t="s">
        <v>255</v>
      </c>
      <c r="E139" s="290" t="s">
        <v>255</v>
      </c>
      <c r="F139" s="290" t="s">
        <v>255</v>
      </c>
      <c r="G139" s="290" t="s">
        <v>255</v>
      </c>
      <c r="H139" s="290" t="s">
        <v>255</v>
      </c>
      <c r="I139" s="290" t="s">
        <v>255</v>
      </c>
      <c r="J139" s="290" t="s">
        <v>255</v>
      </c>
      <c r="K139" s="290" t="s">
        <v>255</v>
      </c>
      <c r="L139" s="290" t="s">
        <v>255</v>
      </c>
      <c r="M139" s="290"/>
      <c r="N139" s="290"/>
      <c r="O139" s="290"/>
      <c r="P139" s="290"/>
      <c r="Q139" s="290"/>
      <c r="R139" s="256" t="s">
        <v>365</v>
      </c>
      <c r="S139" s="258" t="s">
        <v>297</v>
      </c>
      <c r="T139" s="301" t="s">
        <v>640</v>
      </c>
      <c r="U139" s="251">
        <f>ROUND(W139*Содержание!$H$8*(1+$S$1)*(1-$S$2)*(1-$U$2),0)</f>
        <v>5453</v>
      </c>
      <c r="V139" s="251">
        <f>ROUND(W139*Содержание!$H$8*(1+$S$1)*(1-$S$2)*(1-$U$2),0)</f>
        <v>5453</v>
      </c>
      <c r="W139" s="309">
        <v>6059.4274301186451</v>
      </c>
      <c r="X139" s="435"/>
      <c r="Y139" s="435">
        <v>5882.9392525423737</v>
      </c>
      <c r="Z139" s="120">
        <f t="shared" si="7"/>
        <v>6059.4274301186451</v>
      </c>
    </row>
    <row r="140" spans="1:26" s="121" customFormat="1" ht="12" customHeight="1">
      <c r="A140" s="290" t="s">
        <v>255</v>
      </c>
      <c r="B140" s="290" t="s">
        <v>255</v>
      </c>
      <c r="C140" s="290" t="s">
        <v>255</v>
      </c>
      <c r="D140" s="290" t="s">
        <v>255</v>
      </c>
      <c r="E140" s="290" t="s">
        <v>255</v>
      </c>
      <c r="F140" s="290" t="s">
        <v>255</v>
      </c>
      <c r="G140" s="290" t="s">
        <v>255</v>
      </c>
      <c r="H140" s="290" t="s">
        <v>255</v>
      </c>
      <c r="I140" s="290" t="s">
        <v>255</v>
      </c>
      <c r="J140" s="290" t="s">
        <v>255</v>
      </c>
      <c r="K140" s="290" t="s">
        <v>255</v>
      </c>
      <c r="L140" s="290" t="s">
        <v>255</v>
      </c>
      <c r="M140" s="290"/>
      <c r="N140" s="290"/>
      <c r="O140" s="290"/>
      <c r="P140" s="290"/>
      <c r="Q140" s="290"/>
      <c r="R140" s="256" t="s">
        <v>599</v>
      </c>
      <c r="S140" s="258" t="s">
        <v>297</v>
      </c>
      <c r="T140" s="301" t="s">
        <v>602</v>
      </c>
      <c r="U140" s="251">
        <f>ROUND(W140*Содержание!$H$8*(1+$S$1)*(1-$S$2)*(1-$U$2),0)</f>
        <v>9816</v>
      </c>
      <c r="V140" s="251">
        <f>ROUND(W140*Содержание!$H$8*(1+$S$1)*(1-$S$2)*(1-$U$2),0)</f>
        <v>9816</v>
      </c>
      <c r="W140" s="309">
        <v>10906.425684000003</v>
      </c>
      <c r="X140" s="435"/>
      <c r="Y140" s="435">
        <v>10588.762800000002</v>
      </c>
      <c r="Z140" s="120">
        <f t="shared" si="7"/>
        <v>10906.425684000003</v>
      </c>
    </row>
    <row r="141" spans="1:26" s="121" customFormat="1" ht="33.75" customHeight="1">
      <c r="A141" s="290"/>
      <c r="B141" s="290"/>
      <c r="C141" s="290"/>
      <c r="D141" s="290" t="s">
        <v>255</v>
      </c>
      <c r="E141" s="290" t="s">
        <v>255</v>
      </c>
      <c r="F141" s="290"/>
      <c r="G141" s="290"/>
      <c r="H141" s="290"/>
      <c r="I141" s="290"/>
      <c r="J141" s="290" t="s">
        <v>255</v>
      </c>
      <c r="K141" s="290" t="s">
        <v>255</v>
      </c>
      <c r="L141" s="290"/>
      <c r="M141" s="290" t="s">
        <v>255</v>
      </c>
      <c r="N141" s="290" t="s">
        <v>255</v>
      </c>
      <c r="O141" s="290" t="s">
        <v>255</v>
      </c>
      <c r="P141" s="290" t="s">
        <v>255</v>
      </c>
      <c r="Q141" s="290"/>
      <c r="R141" s="256" t="s">
        <v>423</v>
      </c>
      <c r="S141" s="258" t="s">
        <v>297</v>
      </c>
      <c r="T141" s="262" t="s">
        <v>652</v>
      </c>
      <c r="U141" s="251">
        <f>ROUND(W141*Содержание!$H$8*(1+$S$1)*(1-$S$2)*(1-$U$2),0)</f>
        <v>14119</v>
      </c>
      <c r="V141" s="251">
        <f>ROUND(W141*Содержание!$H$8*(1+$S$1)*(1-$S$2)*(1-$U$2),0)</f>
        <v>14119</v>
      </c>
      <c r="W141" s="309">
        <v>15688.297617300002</v>
      </c>
      <c r="X141" s="435"/>
      <c r="Y141" s="435">
        <v>15231.356910000002</v>
      </c>
      <c r="Z141" s="120">
        <f t="shared" si="7"/>
        <v>15688.297617300002</v>
      </c>
    </row>
    <row r="142" spans="1:26" s="121" customFormat="1" ht="37.5" customHeight="1">
      <c r="A142" s="290"/>
      <c r="B142" s="290"/>
      <c r="C142" s="290"/>
      <c r="D142" s="290" t="s">
        <v>255</v>
      </c>
      <c r="E142" s="290" t="s">
        <v>255</v>
      </c>
      <c r="F142" s="290"/>
      <c r="G142" s="290"/>
      <c r="H142" s="290"/>
      <c r="I142" s="290"/>
      <c r="J142" s="290" t="s">
        <v>255</v>
      </c>
      <c r="K142" s="290" t="s">
        <v>255</v>
      </c>
      <c r="L142" s="290"/>
      <c r="M142" s="290" t="s">
        <v>255</v>
      </c>
      <c r="N142" s="290" t="s">
        <v>255</v>
      </c>
      <c r="O142" s="290" t="s">
        <v>255</v>
      </c>
      <c r="P142" s="290" t="s">
        <v>255</v>
      </c>
      <c r="Q142" s="290"/>
      <c r="R142" s="256" t="s">
        <v>600</v>
      </c>
      <c r="S142" s="258" t="s">
        <v>297</v>
      </c>
      <c r="T142" s="262" t="s">
        <v>653</v>
      </c>
      <c r="U142" s="251">
        <f>ROUND(W142*Содержание!$H$8*(1+$S$1)*(1-$S$2)*(1-$U$2),0)</f>
        <v>19767</v>
      </c>
      <c r="V142" s="251">
        <f>ROUND(W142*Содержание!$H$8*(1+$S$1)*(1-$S$2)*(1-$U$2),0)</f>
        <v>19767</v>
      </c>
      <c r="W142" s="309">
        <v>21963.72540226272</v>
      </c>
      <c r="X142" s="435"/>
      <c r="Y142" s="435">
        <v>21324.005244915261</v>
      </c>
      <c r="Z142" s="120">
        <f t="shared" si="7"/>
        <v>21963.72540226272</v>
      </c>
    </row>
    <row r="143" spans="1:26" s="121" customFormat="1" ht="33.75" customHeight="1">
      <c r="A143" s="290" t="s">
        <v>255</v>
      </c>
      <c r="B143" s="290" t="s">
        <v>255</v>
      </c>
      <c r="C143" s="290" t="s">
        <v>255</v>
      </c>
      <c r="D143" s="290" t="s">
        <v>255</v>
      </c>
      <c r="E143" s="290" t="s">
        <v>255</v>
      </c>
      <c r="F143" s="290" t="s">
        <v>255</v>
      </c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56" t="s">
        <v>403</v>
      </c>
      <c r="S143" s="258" t="s">
        <v>297</v>
      </c>
      <c r="T143" s="262" t="s">
        <v>654</v>
      </c>
      <c r="U143" s="285" t="s">
        <v>494</v>
      </c>
      <c r="V143" s="251">
        <f>ROUND(W143*Содержание!$H$8*(1+$S$1)*(1-$S$2)*(1-$U$2),0)</f>
        <v>7295</v>
      </c>
      <c r="W143" s="309">
        <v>8105.2171986966123</v>
      </c>
      <c r="X143" s="435"/>
      <c r="Y143" s="435">
        <v>7869.1429113559343</v>
      </c>
      <c r="Z143" s="120">
        <f t="shared" si="7"/>
        <v>8105.2171986966123</v>
      </c>
    </row>
    <row r="144" spans="1:26" s="121" customFormat="1" ht="27" customHeight="1">
      <c r="A144" s="290" t="s">
        <v>255</v>
      </c>
      <c r="B144" s="290" t="s">
        <v>255</v>
      </c>
      <c r="C144" s="290" t="s">
        <v>255</v>
      </c>
      <c r="D144" s="290" t="s">
        <v>255</v>
      </c>
      <c r="E144" s="290" t="s">
        <v>255</v>
      </c>
      <c r="F144" s="290" t="s">
        <v>255</v>
      </c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56" t="s">
        <v>601</v>
      </c>
      <c r="S144" s="258" t="s">
        <v>297</v>
      </c>
      <c r="T144" s="262" t="s">
        <v>776</v>
      </c>
      <c r="U144" s="285" t="s">
        <v>494</v>
      </c>
      <c r="V144" s="251">
        <f>ROUND(W144*Содержание!$H$8*(1+$S$1)*(1-$S$2)*(1-$U$2),0)</f>
        <v>8827</v>
      </c>
      <c r="W144" s="309">
        <v>9808.1714526101732</v>
      </c>
      <c r="X144" s="435"/>
      <c r="Y144" s="435">
        <v>9522.4965559322063</v>
      </c>
      <c r="Z144" s="120">
        <f t="shared" si="7"/>
        <v>9808.1714526101732</v>
      </c>
    </row>
    <row r="145" spans="1:26" s="121" customFormat="1" ht="33.75" customHeight="1">
      <c r="A145" s="290" t="s">
        <v>255</v>
      </c>
      <c r="B145" s="290" t="s">
        <v>255</v>
      </c>
      <c r="C145" s="290" t="s">
        <v>255</v>
      </c>
      <c r="D145" s="290" t="s">
        <v>255</v>
      </c>
      <c r="E145" s="290" t="s">
        <v>255</v>
      </c>
      <c r="F145" s="290" t="s">
        <v>255</v>
      </c>
      <c r="G145" s="357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256" t="s">
        <v>483</v>
      </c>
      <c r="S145" s="258" t="s">
        <v>297</v>
      </c>
      <c r="T145" s="262" t="s">
        <v>655</v>
      </c>
      <c r="U145" s="286" t="s">
        <v>494</v>
      </c>
      <c r="V145" s="251">
        <f>ROUND(W145*Содержание!$H$8*(1+$S$1)*(1-$S$2)*(1-$U$2),0)</f>
        <v>1800</v>
      </c>
      <c r="W145" s="309">
        <v>1999.7573304966106</v>
      </c>
      <c r="X145" s="435"/>
      <c r="Y145" s="435">
        <v>1941.5119713559327</v>
      </c>
      <c r="Z145" s="120">
        <f t="shared" si="7"/>
        <v>1999.7573304966106</v>
      </c>
    </row>
    <row r="146" spans="1:26" s="121" customFormat="1" ht="37.5" customHeight="1">
      <c r="A146" s="290"/>
      <c r="B146" s="290"/>
      <c r="C146" s="290"/>
      <c r="D146" s="290"/>
      <c r="E146" s="290"/>
      <c r="F146" s="290"/>
      <c r="G146" s="290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56" t="s">
        <v>519</v>
      </c>
      <c r="S146" s="258" t="s">
        <v>297</v>
      </c>
      <c r="T146" s="384" t="s">
        <v>825</v>
      </c>
      <c r="U146" s="251">
        <f>ROUND(W146*Содержание!$H$8*(1+$S$1)*(1-$S$2)*(1-$U$1),0)</f>
        <v>11938</v>
      </c>
      <c r="V146" s="251" t="s">
        <v>494</v>
      </c>
      <c r="W146" s="309">
        <v>12699.567788338989</v>
      </c>
      <c r="X146" s="435"/>
      <c r="Y146" s="435">
        <v>12329.677464406785</v>
      </c>
      <c r="Z146" s="120">
        <f t="shared" si="7"/>
        <v>12699.567788338989</v>
      </c>
    </row>
    <row r="147" spans="1:26" s="121" customFormat="1" ht="34.5" customHeight="1">
      <c r="A147" s="290" t="s">
        <v>255</v>
      </c>
      <c r="B147" s="290" t="s">
        <v>255</v>
      </c>
      <c r="C147" s="290" t="s">
        <v>255</v>
      </c>
      <c r="D147" s="290" t="s">
        <v>255</v>
      </c>
      <c r="E147" s="290" t="s">
        <v>255</v>
      </c>
      <c r="F147" s="290" t="s">
        <v>255</v>
      </c>
      <c r="G147" s="290" t="s">
        <v>255</v>
      </c>
      <c r="H147" s="290" t="s">
        <v>255</v>
      </c>
      <c r="I147" s="290" t="s">
        <v>255</v>
      </c>
      <c r="J147" s="290" t="s">
        <v>255</v>
      </c>
      <c r="K147" s="290" t="s">
        <v>255</v>
      </c>
      <c r="L147" s="290" t="s">
        <v>255</v>
      </c>
      <c r="M147" s="290" t="s">
        <v>255</v>
      </c>
      <c r="N147" s="358"/>
      <c r="O147" s="290" t="s">
        <v>255</v>
      </c>
      <c r="P147" s="358"/>
      <c r="Q147" s="358"/>
      <c r="R147" s="258" t="s">
        <v>441</v>
      </c>
      <c r="S147" s="258"/>
      <c r="T147" s="301" t="s">
        <v>656</v>
      </c>
      <c r="U147" s="270">
        <f>W147</f>
        <v>0.3</v>
      </c>
      <c r="V147" s="270">
        <f>W147</f>
        <v>0.3</v>
      </c>
      <c r="W147" s="361">
        <v>0.3</v>
      </c>
      <c r="X147" s="436"/>
      <c r="Y147" s="436">
        <v>0.3</v>
      </c>
      <c r="Z147" s="436">
        <v>0.3</v>
      </c>
    </row>
    <row r="148" spans="1:26" s="121" customFormat="1" ht="27" customHeight="1">
      <c r="A148" s="290" t="s">
        <v>255</v>
      </c>
      <c r="B148" s="290" t="s">
        <v>255</v>
      </c>
      <c r="C148" s="290" t="s">
        <v>255</v>
      </c>
      <c r="D148" s="290" t="s">
        <v>255</v>
      </c>
      <c r="E148" s="290" t="s">
        <v>255</v>
      </c>
      <c r="F148" s="290" t="s">
        <v>255</v>
      </c>
      <c r="G148" s="290" t="s">
        <v>255</v>
      </c>
      <c r="H148" s="290" t="s">
        <v>255</v>
      </c>
      <c r="I148" s="290" t="s">
        <v>255</v>
      </c>
      <c r="J148" s="290" t="s">
        <v>255</v>
      </c>
      <c r="K148" s="290" t="s">
        <v>255</v>
      </c>
      <c r="L148" s="290" t="s">
        <v>255</v>
      </c>
      <c r="M148" s="290" t="s">
        <v>255</v>
      </c>
      <c r="N148" s="358"/>
      <c r="O148" s="290" t="s">
        <v>255</v>
      </c>
      <c r="P148" s="358"/>
      <c r="Q148" s="358"/>
      <c r="R148" s="258" t="s">
        <v>603</v>
      </c>
      <c r="S148" s="258"/>
      <c r="T148" s="301" t="s">
        <v>777</v>
      </c>
      <c r="U148" s="270">
        <f>W148</f>
        <v>0.3</v>
      </c>
      <c r="V148" s="270">
        <f>W148</f>
        <v>0.3</v>
      </c>
      <c r="W148" s="361">
        <v>0.3</v>
      </c>
      <c r="X148" s="436"/>
      <c r="Y148" s="436">
        <v>0.3</v>
      </c>
      <c r="Z148" s="436">
        <v>0.3</v>
      </c>
    </row>
    <row r="149" spans="1:26" s="121" customFormat="1" ht="22.5" customHeight="1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256" t="s">
        <v>378</v>
      </c>
      <c r="S149" s="258" t="s">
        <v>304</v>
      </c>
      <c r="T149" s="384" t="s">
        <v>826</v>
      </c>
      <c r="U149" s="251">
        <f>ROUND(W149*Содержание!$H$8*(1+$S$1)*(1-$S$2)*(1-$U$1),0)</f>
        <v>1475</v>
      </c>
      <c r="V149" s="251">
        <f>ROUND(W149*Содержание!$H$8*(1+$S$1)*(1-$S$2)*(1-$U$1),0)</f>
        <v>1475</v>
      </c>
      <c r="W149" s="309">
        <v>1569.2711864033899</v>
      </c>
      <c r="X149" s="435"/>
      <c r="Y149" s="435">
        <v>1523.5642586440679</v>
      </c>
      <c r="Z149" s="120">
        <f t="shared" ref="Z149:Z156" si="8">Y149*(1+$Z$11)</f>
        <v>1569.2711864033899</v>
      </c>
    </row>
    <row r="150" spans="1:26" s="121" customFormat="1" ht="22.5" customHeight="1">
      <c r="A150" s="358"/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256" t="s">
        <v>604</v>
      </c>
      <c r="S150" s="258" t="s">
        <v>304</v>
      </c>
      <c r="T150" s="262" t="s">
        <v>778</v>
      </c>
      <c r="U150" s="251">
        <f>ROUND(W150*Содержание!$H$8*(1+$S$1)*(1-$S$2)*(1-$U$1),0)</f>
        <v>2802</v>
      </c>
      <c r="V150" s="251">
        <f>ROUND(W150*Содержание!$H$8*(1+$S$1)*(1-$S$2)*(1-$U$1),0)</f>
        <v>2802</v>
      </c>
      <c r="W150" s="309">
        <v>2980.7815958389838</v>
      </c>
      <c r="X150" s="435"/>
      <c r="Y150" s="435">
        <v>2893.9627144067804</v>
      </c>
      <c r="Z150" s="120">
        <f t="shared" si="8"/>
        <v>2980.7815958389838</v>
      </c>
    </row>
    <row r="151" spans="1:26" s="121" customFormat="1" ht="39.75" customHeight="1">
      <c r="A151" s="290"/>
      <c r="B151" s="290"/>
      <c r="C151" s="290"/>
      <c r="D151" s="290"/>
      <c r="E151" s="290"/>
      <c r="F151" s="290"/>
      <c r="G151" s="290"/>
      <c r="H151" s="290"/>
      <c r="I151" s="290"/>
      <c r="J151" s="290" t="s">
        <v>255</v>
      </c>
      <c r="K151" s="290" t="s">
        <v>255</v>
      </c>
      <c r="L151" s="290" t="s">
        <v>255</v>
      </c>
      <c r="M151" s="290"/>
      <c r="N151" s="290"/>
      <c r="O151" s="290" t="s">
        <v>255</v>
      </c>
      <c r="P151" s="290" t="s">
        <v>255</v>
      </c>
      <c r="Q151" s="290" t="s">
        <v>255</v>
      </c>
      <c r="R151" s="256" t="s">
        <v>363</v>
      </c>
      <c r="S151" s="258" t="s">
        <v>297</v>
      </c>
      <c r="T151" s="784" t="s">
        <v>779</v>
      </c>
      <c r="U151" s="255">
        <f>ROUND(W151*Содержание!$H$8*(1+$S$1)*(1-$S$2)*(1-$U$1),0)</f>
        <v>22490</v>
      </c>
      <c r="V151" s="308" t="s">
        <v>494</v>
      </c>
      <c r="W151" s="309">
        <v>23925.864547983059</v>
      </c>
      <c r="X151" s="435"/>
      <c r="Y151" s="435">
        <v>23228.994706779667</v>
      </c>
      <c r="Z151" s="120">
        <f t="shared" si="8"/>
        <v>23925.864547983059</v>
      </c>
    </row>
    <row r="152" spans="1:26" s="121" customFormat="1" ht="39.75" customHeight="1">
      <c r="A152" s="290"/>
      <c r="B152" s="290"/>
      <c r="C152" s="290"/>
      <c r="D152" s="290"/>
      <c r="E152" s="290"/>
      <c r="F152" s="290"/>
      <c r="G152" s="290"/>
      <c r="H152" s="290"/>
      <c r="I152" s="290"/>
      <c r="J152" s="290" t="s">
        <v>255</v>
      </c>
      <c r="K152" s="290" t="s">
        <v>255</v>
      </c>
      <c r="L152" s="290" t="s">
        <v>255</v>
      </c>
      <c r="M152" s="290"/>
      <c r="N152" s="290"/>
      <c r="O152" s="290" t="s">
        <v>255</v>
      </c>
      <c r="P152" s="290" t="s">
        <v>255</v>
      </c>
      <c r="Q152" s="290" t="s">
        <v>255</v>
      </c>
      <c r="R152" s="256" t="s">
        <v>364</v>
      </c>
      <c r="S152" s="258" t="s">
        <v>297</v>
      </c>
      <c r="T152" s="786"/>
      <c r="U152" s="255">
        <f>ROUND(W152*Содержание!$H$8*(1+$S$1)*(1-$S$2)*(1-$U$1),0)</f>
        <v>32198</v>
      </c>
      <c r="V152" s="308" t="s">
        <v>494</v>
      </c>
      <c r="W152" s="309">
        <v>34253.35076957797</v>
      </c>
      <c r="X152" s="435"/>
      <c r="Y152" s="435">
        <v>33255.680358813559</v>
      </c>
      <c r="Z152" s="120">
        <f t="shared" si="8"/>
        <v>34253.35076957797</v>
      </c>
    </row>
    <row r="153" spans="1:26" s="121" customFormat="1" ht="74.25" customHeight="1">
      <c r="A153" s="290"/>
      <c r="B153" s="290"/>
      <c r="C153" s="290"/>
      <c r="D153" s="290"/>
      <c r="E153" s="290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 t="s">
        <v>255</v>
      </c>
      <c r="P153" s="290" t="s">
        <v>255</v>
      </c>
      <c r="Q153" s="290" t="s">
        <v>255</v>
      </c>
      <c r="R153" s="256" t="s">
        <v>605</v>
      </c>
      <c r="S153" s="258" t="s">
        <v>297</v>
      </c>
      <c r="T153" s="784" t="s">
        <v>780</v>
      </c>
      <c r="U153" s="255">
        <f>ROUND(W153*Содержание!$H$8*(1+$S$1)*(1-$S$2)*(1-$U$1),0)</f>
        <v>43797</v>
      </c>
      <c r="V153" s="308" t="s">
        <v>494</v>
      </c>
      <c r="W153" s="309">
        <v>46592.892076500008</v>
      </c>
      <c r="X153" s="435"/>
      <c r="Y153" s="435">
        <v>45235.817550000007</v>
      </c>
      <c r="Z153" s="120">
        <f t="shared" si="8"/>
        <v>46592.892076500008</v>
      </c>
    </row>
    <row r="154" spans="1:26" s="121" customFormat="1" ht="108" customHeight="1">
      <c r="A154" s="290"/>
      <c r="B154" s="290"/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 t="s">
        <v>255</v>
      </c>
      <c r="P154" s="290" t="s">
        <v>255</v>
      </c>
      <c r="Q154" s="290" t="s">
        <v>255</v>
      </c>
      <c r="R154" s="256" t="s">
        <v>606</v>
      </c>
      <c r="S154" s="258" t="s">
        <v>297</v>
      </c>
      <c r="T154" s="786"/>
      <c r="U154" s="255">
        <f>ROUND(W154*Содержание!$H$8*(1+$S$1)*(1-$S$2)*(1-$U$1),0)</f>
        <v>80337</v>
      </c>
      <c r="V154" s="308" t="s">
        <v>494</v>
      </c>
      <c r="W154" s="309">
        <v>85465.383120457627</v>
      </c>
      <c r="X154" s="435"/>
      <c r="Y154" s="435">
        <v>82976.10011694915</v>
      </c>
      <c r="Z154" s="120">
        <f t="shared" si="8"/>
        <v>85465.383120457627</v>
      </c>
    </row>
    <row r="155" spans="1:26" s="121" customFormat="1" ht="36" customHeight="1">
      <c r="A155" s="290" t="s">
        <v>255</v>
      </c>
      <c r="B155" s="290" t="s">
        <v>255</v>
      </c>
      <c r="C155" s="290" t="s">
        <v>255</v>
      </c>
      <c r="D155" s="290"/>
      <c r="E155" s="290"/>
      <c r="F155" s="290"/>
      <c r="G155" s="290" t="s">
        <v>255</v>
      </c>
      <c r="H155" s="290" t="s">
        <v>255</v>
      </c>
      <c r="I155" s="290" t="s">
        <v>255</v>
      </c>
      <c r="J155" s="290"/>
      <c r="K155" s="290"/>
      <c r="L155" s="290"/>
      <c r="M155" s="290"/>
      <c r="N155" s="290"/>
      <c r="O155" s="290"/>
      <c r="P155" s="290"/>
      <c r="Q155" s="290"/>
      <c r="R155" s="258" t="s">
        <v>407</v>
      </c>
      <c r="S155" s="258" t="s">
        <v>297</v>
      </c>
      <c r="T155" s="261" t="s">
        <v>628</v>
      </c>
      <c r="U155" s="255">
        <f>ROUND(W155*Содержание!$H$8*(1+$S$1)*(1-$S$2)*(1-$U$2),0)</f>
        <v>1764</v>
      </c>
      <c r="V155" s="267">
        <f>ROUND(W155*Содержание!$H$8*(1+$S$1)*(1-$S$2)*(1-$U$2),0)</f>
        <v>1764</v>
      </c>
      <c r="W155" s="309">
        <v>1960.4951300745768</v>
      </c>
      <c r="X155" s="435"/>
      <c r="Y155" s="435">
        <v>1903.3933301694919</v>
      </c>
      <c r="Z155" s="120">
        <f t="shared" si="8"/>
        <v>1960.4951300745768</v>
      </c>
    </row>
    <row r="156" spans="1:26" s="121" customFormat="1" ht="36.75" customHeight="1">
      <c r="A156" s="290"/>
      <c r="B156" s="290"/>
      <c r="C156" s="290"/>
      <c r="D156" s="290"/>
      <c r="E156" s="290"/>
      <c r="F156" s="290"/>
      <c r="G156" s="290"/>
      <c r="H156" s="290"/>
      <c r="I156" s="290"/>
      <c r="J156" s="290"/>
      <c r="K156" s="290"/>
      <c r="L156" s="290"/>
      <c r="M156" s="290" t="s">
        <v>255</v>
      </c>
      <c r="N156" s="290" t="s">
        <v>255</v>
      </c>
      <c r="O156" s="290" t="s">
        <v>255</v>
      </c>
      <c r="P156" s="290" t="s">
        <v>255</v>
      </c>
      <c r="Q156" s="290" t="s">
        <v>255</v>
      </c>
      <c r="R156" s="256" t="s">
        <v>321</v>
      </c>
      <c r="S156" s="258" t="s">
        <v>297</v>
      </c>
      <c r="T156" s="261" t="s">
        <v>781</v>
      </c>
      <c r="U156" s="251">
        <f>ROUND(W156*Содержание!$H$8*(1+$S$1)*(1-$S$2)*(1-$U$2),0)</f>
        <v>2000</v>
      </c>
      <c r="V156" s="251">
        <f>ROUND(W156*Содержание!$H$8*(1+$S$1)*(1-$S$2)*(1-$U$2),0)</f>
        <v>2000</v>
      </c>
      <c r="W156" s="309">
        <v>2222.2819679033896</v>
      </c>
      <c r="X156" s="435"/>
      <c r="Y156" s="435">
        <v>2157.5553086440677</v>
      </c>
      <c r="Z156" s="120">
        <f t="shared" si="8"/>
        <v>2222.2819679033896</v>
      </c>
    </row>
    <row r="157" spans="1:26" s="120" customFormat="1" ht="13.5" customHeight="1">
      <c r="A157" s="290"/>
      <c r="B157" s="290"/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64"/>
      <c r="S157" s="265"/>
      <c r="T157" s="266" t="s">
        <v>366</v>
      </c>
      <c r="U157" s="265"/>
      <c r="V157" s="277"/>
      <c r="W157" s="309"/>
      <c r="X157" s="435"/>
      <c r="Y157" s="435"/>
    </row>
    <row r="158" spans="1:26" s="120" customFormat="1">
      <c r="A158" s="290"/>
      <c r="B158" s="290"/>
      <c r="C158" s="290"/>
      <c r="D158" s="290"/>
      <c r="E158" s="290"/>
      <c r="F158" s="290"/>
      <c r="G158" s="290"/>
      <c r="H158" s="290"/>
      <c r="I158" s="290"/>
      <c r="J158" s="290"/>
      <c r="K158" s="290"/>
      <c r="L158" s="290"/>
      <c r="M158" s="290" t="s">
        <v>255</v>
      </c>
      <c r="N158" s="290" t="s">
        <v>255</v>
      </c>
      <c r="O158" s="290" t="s">
        <v>255</v>
      </c>
      <c r="P158" s="290" t="s">
        <v>255</v>
      </c>
      <c r="Q158" s="290" t="s">
        <v>255</v>
      </c>
      <c r="R158" s="274"/>
      <c r="S158" s="287"/>
      <c r="T158" s="273" t="s">
        <v>367</v>
      </c>
      <c r="U158" s="288">
        <f>W158</f>
        <v>3.0508474576271188E-2</v>
      </c>
      <c r="V158" s="288">
        <f>W158</f>
        <v>3.0508474576271188E-2</v>
      </c>
      <c r="W158" s="311">
        <v>3.0508474576271188E-2</v>
      </c>
      <c r="X158" s="438"/>
      <c r="Y158" s="438">
        <v>3.0508474576271188E-2</v>
      </c>
      <c r="Z158" s="438">
        <v>3.0508474576271188E-2</v>
      </c>
    </row>
    <row r="159" spans="1:26" s="120" customFormat="1">
      <c r="A159" s="290"/>
      <c r="B159" s="290"/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 t="s">
        <v>255</v>
      </c>
      <c r="N159" s="290" t="s">
        <v>255</v>
      </c>
      <c r="O159" s="290" t="s">
        <v>255</v>
      </c>
      <c r="P159" s="290" t="s">
        <v>255</v>
      </c>
      <c r="Q159" s="290" t="s">
        <v>255</v>
      </c>
      <c r="R159" s="274"/>
      <c r="S159" s="287"/>
      <c r="T159" s="273" t="s">
        <v>368</v>
      </c>
      <c r="U159" s="288">
        <f>W159</f>
        <v>4.0677966101694912E-2</v>
      </c>
      <c r="V159" s="288">
        <f>W159</f>
        <v>4.0677966101694912E-2</v>
      </c>
      <c r="W159" s="311">
        <v>4.0677966101694912E-2</v>
      </c>
      <c r="X159" s="438"/>
      <c r="Y159" s="438">
        <v>4.0677966101694912E-2</v>
      </c>
      <c r="Z159" s="438">
        <v>4.0677966101694912E-2</v>
      </c>
    </row>
    <row r="160" spans="1:26" s="120" customFormat="1">
      <c r="A160" s="290"/>
      <c r="B160" s="290"/>
      <c r="C160" s="290"/>
      <c r="D160" s="290"/>
      <c r="E160" s="290"/>
      <c r="F160" s="290"/>
      <c r="G160" s="290"/>
      <c r="H160" s="290"/>
      <c r="I160" s="290"/>
      <c r="J160" s="290"/>
      <c r="K160" s="290"/>
      <c r="L160" s="290"/>
      <c r="M160" s="290" t="s">
        <v>255</v>
      </c>
      <c r="N160" s="290" t="s">
        <v>255</v>
      </c>
      <c r="O160" s="290" t="s">
        <v>255</v>
      </c>
      <c r="P160" s="290" t="s">
        <v>255</v>
      </c>
      <c r="Q160" s="290" t="s">
        <v>255</v>
      </c>
      <c r="R160" s="274"/>
      <c r="S160" s="287"/>
      <c r="T160" s="273" t="s">
        <v>369</v>
      </c>
      <c r="U160" s="288">
        <f>W160</f>
        <v>6.1016949152542375E-2</v>
      </c>
      <c r="V160" s="288">
        <f>W160</f>
        <v>6.1016949152542375E-2</v>
      </c>
      <c r="W160" s="311">
        <v>6.1016949152542375E-2</v>
      </c>
      <c r="X160" s="438"/>
      <c r="Y160" s="438">
        <v>6.1016949152542375E-2</v>
      </c>
      <c r="Z160" s="438">
        <v>6.1016949152542375E-2</v>
      </c>
    </row>
    <row r="161" spans="1:26" s="120" customFormat="1">
      <c r="A161" s="290"/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 t="s">
        <v>255</v>
      </c>
      <c r="N161" s="290" t="s">
        <v>255</v>
      </c>
      <c r="O161" s="290" t="s">
        <v>255</v>
      </c>
      <c r="P161" s="290" t="s">
        <v>255</v>
      </c>
      <c r="Q161" s="290" t="s">
        <v>255</v>
      </c>
      <c r="R161" s="274"/>
      <c r="S161" s="287"/>
      <c r="T161" s="273" t="s">
        <v>370</v>
      </c>
      <c r="U161" s="288">
        <f>W161</f>
        <v>8.1355932203389825E-2</v>
      </c>
      <c r="V161" s="288">
        <f>W161</f>
        <v>8.1355932203389825E-2</v>
      </c>
      <c r="W161" s="311">
        <v>8.1355932203389825E-2</v>
      </c>
      <c r="X161" s="438"/>
      <c r="Y161" s="438">
        <v>8.1355932203389825E-2</v>
      </c>
      <c r="Z161" s="438">
        <v>8.1355932203389825E-2</v>
      </c>
    </row>
    <row r="162" spans="1:26" s="120" customFormat="1" ht="12.75" customHeight="1">
      <c r="A162" s="290"/>
      <c r="B162" s="290"/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64"/>
      <c r="S162" s="265"/>
      <c r="T162" s="266" t="s">
        <v>404</v>
      </c>
      <c r="U162" s="265"/>
      <c r="V162" s="277"/>
      <c r="W162" s="309"/>
      <c r="X162" s="435"/>
      <c r="Y162" s="435"/>
    </row>
    <row r="163" spans="1:26" s="120" customFormat="1" ht="57.75" customHeight="1">
      <c r="A163" s="290" t="s">
        <v>255</v>
      </c>
      <c r="B163" s="290" t="s">
        <v>255</v>
      </c>
      <c r="C163" s="290" t="s">
        <v>255</v>
      </c>
      <c r="D163" s="290" t="s">
        <v>255</v>
      </c>
      <c r="E163" s="290" t="s">
        <v>255</v>
      </c>
      <c r="F163" s="290" t="s">
        <v>255</v>
      </c>
      <c r="G163" s="290"/>
      <c r="H163" s="290"/>
      <c r="I163" s="290"/>
      <c r="J163" s="290"/>
      <c r="K163" s="290"/>
      <c r="L163" s="290"/>
      <c r="M163" s="290" t="s">
        <v>255</v>
      </c>
      <c r="N163" s="290" t="s">
        <v>443</v>
      </c>
      <c r="O163" s="290"/>
      <c r="P163" s="290"/>
      <c r="Q163" s="290"/>
      <c r="R163" s="258" t="s">
        <v>405</v>
      </c>
      <c r="S163" s="258" t="s">
        <v>297</v>
      </c>
      <c r="T163" s="296" t="s">
        <v>783</v>
      </c>
      <c r="U163" s="289" t="s">
        <v>494</v>
      </c>
      <c r="V163" s="251">
        <f>ROUND(W163*Содержание!$H$8*(1+$S$1)*(1-$S$2)*(1-$U$2),0)</f>
        <v>1059</v>
      </c>
      <c r="W163" s="309">
        <v>1176.5844571576274</v>
      </c>
      <c r="X163" s="435"/>
      <c r="Y163" s="435">
        <v>1142.3150069491528</v>
      </c>
      <c r="Z163" s="120">
        <f t="shared" ref="Z163:Z182" si="9">Y163*(1+$Z$11)</f>
        <v>1176.5844571576274</v>
      </c>
    </row>
    <row r="164" spans="1:26" s="120" customFormat="1" ht="67.5" customHeight="1">
      <c r="A164" s="290" t="s">
        <v>255</v>
      </c>
      <c r="B164" s="290" t="s">
        <v>255</v>
      </c>
      <c r="C164" s="290" t="s">
        <v>255</v>
      </c>
      <c r="D164" s="290" t="s">
        <v>255</v>
      </c>
      <c r="E164" s="290" t="s">
        <v>255</v>
      </c>
      <c r="F164" s="290" t="s">
        <v>255</v>
      </c>
      <c r="G164" s="290"/>
      <c r="H164" s="290"/>
      <c r="I164" s="290"/>
      <c r="J164" s="290"/>
      <c r="K164" s="290"/>
      <c r="L164" s="290"/>
      <c r="M164" s="290" t="s">
        <v>255</v>
      </c>
      <c r="N164" s="290" t="s">
        <v>443</v>
      </c>
      <c r="O164" s="290"/>
      <c r="P164" s="290"/>
      <c r="Q164" s="290"/>
      <c r="R164" s="258" t="s">
        <v>406</v>
      </c>
      <c r="S164" s="258" t="s">
        <v>297</v>
      </c>
      <c r="T164" s="296" t="s">
        <v>782</v>
      </c>
      <c r="U164" s="289" t="s">
        <v>494</v>
      </c>
      <c r="V164" s="251">
        <f>ROUND(W164*Содержание!$H$8*(1+$S$1)*(1-$S$2)*(1-$U$2),0)</f>
        <v>1647</v>
      </c>
      <c r="W164" s="309">
        <v>1829.5952386576273</v>
      </c>
      <c r="X164" s="435"/>
      <c r="Y164" s="435">
        <v>1776.3060569491527</v>
      </c>
      <c r="Z164" s="120">
        <f t="shared" si="9"/>
        <v>1829.5952386576273</v>
      </c>
    </row>
    <row r="165" spans="1:26" s="120" customFormat="1" ht="10.5" customHeight="1">
      <c r="A165" s="290"/>
      <c r="B165" s="290"/>
      <c r="C165" s="290"/>
      <c r="D165" s="290"/>
      <c r="E165" s="290"/>
      <c r="F165" s="290"/>
      <c r="G165" s="352" t="s">
        <v>255</v>
      </c>
      <c r="H165" s="352" t="s">
        <v>255</v>
      </c>
      <c r="I165" s="352" t="s">
        <v>255</v>
      </c>
      <c r="J165" s="352" t="s">
        <v>255</v>
      </c>
      <c r="K165" s="352" t="s">
        <v>255</v>
      </c>
      <c r="L165" s="352" t="s">
        <v>255</v>
      </c>
      <c r="M165" s="290"/>
      <c r="N165" s="290"/>
      <c r="O165" s="290"/>
      <c r="P165" s="290"/>
      <c r="Q165" s="290"/>
      <c r="R165" s="373" t="s">
        <v>852</v>
      </c>
      <c r="S165" s="374" t="s">
        <v>297</v>
      </c>
      <c r="T165" s="798" t="s">
        <v>906</v>
      </c>
      <c r="U165" s="396">
        <f>ROUND(W165*Содержание!$H$8*(1+$S$1)*(1-$S$2),0)</f>
        <v>6761</v>
      </c>
      <c r="V165" s="397" t="s">
        <v>494</v>
      </c>
      <c r="W165" s="309">
        <v>6760.9500000000007</v>
      </c>
      <c r="X165" s="435"/>
      <c r="Y165" s="435">
        <v>6760.9500000000007</v>
      </c>
      <c r="Z165" s="435">
        <v>6760.9500000000007</v>
      </c>
    </row>
    <row r="166" spans="1:26" s="120" customFormat="1" ht="10.5" customHeight="1">
      <c r="A166" s="290" t="s">
        <v>255</v>
      </c>
      <c r="B166" s="290" t="s">
        <v>255</v>
      </c>
      <c r="C166" s="290" t="s">
        <v>255</v>
      </c>
      <c r="D166" s="290" t="s">
        <v>255</v>
      </c>
      <c r="E166" s="290" t="s">
        <v>255</v>
      </c>
      <c r="F166" s="290" t="s">
        <v>255</v>
      </c>
      <c r="G166" s="290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56" t="s">
        <v>389</v>
      </c>
      <c r="S166" s="258" t="s">
        <v>297</v>
      </c>
      <c r="T166" s="799"/>
      <c r="U166" s="290" t="s">
        <v>494</v>
      </c>
      <c r="V166" s="267">
        <f>ROUND(W166*Содержание!$H$8*(1+$S$1)*(1-$S$2)*(1-$U$2),0)</f>
        <v>5648</v>
      </c>
      <c r="W166" s="309">
        <v>6275.6090150338978</v>
      </c>
      <c r="X166" s="435"/>
      <c r="Y166" s="435">
        <v>6092.8242864406775</v>
      </c>
      <c r="Z166" s="120">
        <f t="shared" si="9"/>
        <v>6275.6090150338978</v>
      </c>
    </row>
    <row r="167" spans="1:26" s="120" customFormat="1">
      <c r="A167" s="290"/>
      <c r="B167" s="290"/>
      <c r="C167" s="290"/>
      <c r="D167" s="290"/>
      <c r="E167" s="290"/>
      <c r="F167" s="290"/>
      <c r="G167" s="290"/>
      <c r="H167" s="290"/>
      <c r="I167" s="290"/>
      <c r="J167" s="290"/>
      <c r="K167" s="290"/>
      <c r="L167" s="290"/>
      <c r="M167" s="290" t="s">
        <v>255</v>
      </c>
      <c r="N167" s="290" t="s">
        <v>300</v>
      </c>
      <c r="O167" s="290" t="s">
        <v>255</v>
      </c>
      <c r="P167" s="290" t="s">
        <v>300</v>
      </c>
      <c r="Q167" s="290" t="s">
        <v>300</v>
      </c>
      <c r="R167" s="256" t="s">
        <v>312</v>
      </c>
      <c r="S167" s="258" t="s">
        <v>297</v>
      </c>
      <c r="T167" s="291" t="s">
        <v>313</v>
      </c>
      <c r="U167" s="251">
        <f>ROUND(W167*Содержание!$H$8*(1+$S$1)*(1-$S$2)*(1-$U$2),0)</f>
        <v>8824</v>
      </c>
      <c r="V167" s="251">
        <f>ROUND(W167*Содержание!$H$8*(1+$S$1)*(1-$S$2)*(1-$U$2),0)</f>
        <v>8824</v>
      </c>
      <c r="W167" s="309">
        <v>9803.9125459372881</v>
      </c>
      <c r="X167" s="435"/>
      <c r="Y167" s="435">
        <v>9518.3616950847463</v>
      </c>
      <c r="Z167" s="120">
        <f t="shared" si="9"/>
        <v>9803.9125459372881</v>
      </c>
    </row>
    <row r="168" spans="1:26" s="120" customFormat="1" ht="47.25" customHeight="1">
      <c r="A168" s="352"/>
      <c r="B168" s="352"/>
      <c r="C168" s="352"/>
      <c r="D168" s="352"/>
      <c r="E168" s="352"/>
      <c r="F168" s="352"/>
      <c r="G168" s="352"/>
      <c r="H168" s="352"/>
      <c r="I168" s="385"/>
      <c r="J168" s="385" t="s">
        <v>255</v>
      </c>
      <c r="K168" s="385" t="s">
        <v>255</v>
      </c>
      <c r="L168" s="385" t="s">
        <v>255</v>
      </c>
      <c r="M168" s="385"/>
      <c r="N168" s="385"/>
      <c r="O168" s="385"/>
      <c r="P168" s="385"/>
      <c r="Q168" s="385"/>
      <c r="R168" s="386" t="s">
        <v>734</v>
      </c>
      <c r="S168" s="387" t="s">
        <v>297</v>
      </c>
      <c r="T168" s="388" t="s">
        <v>827</v>
      </c>
      <c r="U168" s="389">
        <f>ROUND(W168*Содержание!$H$8*(1+$S$1)*(1-$S$2),0)</f>
        <v>31500</v>
      </c>
      <c r="V168" s="390" t="s">
        <v>494</v>
      </c>
      <c r="W168" s="309">
        <v>31500</v>
      </c>
      <c r="X168" s="435"/>
      <c r="Y168" s="435">
        <v>31500</v>
      </c>
      <c r="Z168" s="120">
        <f>Y168</f>
        <v>31500</v>
      </c>
    </row>
    <row r="169" spans="1:26" s="120" customFormat="1" ht="14.25" customHeight="1">
      <c r="A169" s="290"/>
      <c r="B169" s="290"/>
      <c r="C169" s="290"/>
      <c r="D169" s="290"/>
      <c r="E169" s="290"/>
      <c r="F169" s="290"/>
      <c r="G169" s="290" t="s">
        <v>255</v>
      </c>
      <c r="H169" s="290" t="s">
        <v>255</v>
      </c>
      <c r="I169" s="290" t="s">
        <v>255</v>
      </c>
      <c r="J169" s="290" t="s">
        <v>255</v>
      </c>
      <c r="K169" s="290" t="s">
        <v>255</v>
      </c>
      <c r="L169" s="290" t="s">
        <v>255</v>
      </c>
      <c r="M169" s="290" t="s">
        <v>255</v>
      </c>
      <c r="N169" s="290" t="s">
        <v>255</v>
      </c>
      <c r="O169" s="290" t="s">
        <v>255</v>
      </c>
      <c r="P169" s="290" t="s">
        <v>255</v>
      </c>
      <c r="Q169" s="290" t="s">
        <v>255</v>
      </c>
      <c r="R169" s="256" t="s">
        <v>317</v>
      </c>
      <c r="S169" s="258" t="s">
        <v>297</v>
      </c>
      <c r="T169" s="792" t="s">
        <v>784</v>
      </c>
      <c r="U169" s="255">
        <f>ROUND(W169*Содержание!$H$8*(1+$S$1)*(1-$S$2)*(1-$U$1),0)</f>
        <v>1843</v>
      </c>
      <c r="V169" s="307" t="s">
        <v>494</v>
      </c>
      <c r="W169" s="309">
        <v>1960.4951300745768</v>
      </c>
      <c r="X169" s="435"/>
      <c r="Y169" s="435">
        <v>1903.3933301694919</v>
      </c>
      <c r="Z169" s="120">
        <f t="shared" si="9"/>
        <v>1960.4951300745768</v>
      </c>
    </row>
    <row r="170" spans="1:26" s="120" customFormat="1">
      <c r="A170" s="290" t="s">
        <v>255</v>
      </c>
      <c r="B170" s="290" t="s">
        <v>255</v>
      </c>
      <c r="C170" s="290" t="s">
        <v>255</v>
      </c>
      <c r="D170" s="290" t="s">
        <v>255</v>
      </c>
      <c r="E170" s="290" t="s">
        <v>255</v>
      </c>
      <c r="F170" s="290" t="s">
        <v>255</v>
      </c>
      <c r="G170" s="290"/>
      <c r="H170" s="290"/>
      <c r="I170" s="290"/>
      <c r="J170" s="290"/>
      <c r="K170" s="290"/>
      <c r="L170" s="290"/>
      <c r="M170" s="290"/>
      <c r="N170" s="290"/>
      <c r="O170" s="290"/>
      <c r="P170" s="290"/>
      <c r="Q170" s="290"/>
      <c r="R170" s="256" t="s">
        <v>439</v>
      </c>
      <c r="S170" s="258" t="s">
        <v>297</v>
      </c>
      <c r="T170" s="793"/>
      <c r="U170" s="252" t="s">
        <v>494</v>
      </c>
      <c r="V170" s="267">
        <f>ROUND(W170*Содержание!$H$8*(1+$S$1)*(1-$S$2)*(1-$U$2),0)</f>
        <v>1764</v>
      </c>
      <c r="W170" s="309">
        <v>1960.4951300745768</v>
      </c>
      <c r="X170" s="435"/>
      <c r="Y170" s="435">
        <v>1903.3933301694919</v>
      </c>
      <c r="Z170" s="120">
        <f t="shared" si="9"/>
        <v>1960.4951300745768</v>
      </c>
    </row>
    <row r="171" spans="1:26" s="120" customFormat="1" ht="33.75">
      <c r="A171" s="290"/>
      <c r="B171" s="290"/>
      <c r="C171" s="290"/>
      <c r="D171" s="290"/>
      <c r="E171" s="290"/>
      <c r="F171" s="290"/>
      <c r="G171" s="290"/>
      <c r="H171" s="290"/>
      <c r="I171" s="290"/>
      <c r="J171" s="290"/>
      <c r="K171" s="290"/>
      <c r="L171" s="290"/>
      <c r="M171" s="290" t="s">
        <v>255</v>
      </c>
      <c r="N171" s="290" t="s">
        <v>255</v>
      </c>
      <c r="O171" s="290" t="s">
        <v>255</v>
      </c>
      <c r="P171" s="290" t="s">
        <v>255</v>
      </c>
      <c r="Q171" s="290" t="s">
        <v>255</v>
      </c>
      <c r="R171" s="256" t="s">
        <v>318</v>
      </c>
      <c r="S171" s="258" t="s">
        <v>297</v>
      </c>
      <c r="T171" s="261" t="s">
        <v>785</v>
      </c>
      <c r="U171" s="422">
        <f>ROUND(W171*Содержание!$H$8*(1+$S$1)*(1-$S$2)*(1-$U$2),0)</f>
        <v>9266</v>
      </c>
      <c r="V171" s="422">
        <f>ROUND(W171*Содержание!$H$8*(1+$S$1)*(1-$S$2)*(1-$U$2),0)</f>
        <v>9266</v>
      </c>
      <c r="W171" s="309">
        <v>10295.880000000001</v>
      </c>
      <c r="X171" s="435"/>
      <c r="Y171" s="435">
        <v>9996</v>
      </c>
      <c r="Z171" s="120">
        <f t="shared" si="9"/>
        <v>10295.880000000001</v>
      </c>
    </row>
    <row r="172" spans="1:26" s="120" customFormat="1" ht="33.75">
      <c r="A172" s="385"/>
      <c r="B172" s="385"/>
      <c r="C172" s="385"/>
      <c r="D172" s="385" t="s">
        <v>255</v>
      </c>
      <c r="E172" s="385" t="s">
        <v>255</v>
      </c>
      <c r="F172" s="385" t="s">
        <v>255</v>
      </c>
      <c r="G172" s="385"/>
      <c r="H172" s="385"/>
      <c r="I172" s="385"/>
      <c r="J172" s="385" t="s">
        <v>255</v>
      </c>
      <c r="K172" s="385" t="s">
        <v>255</v>
      </c>
      <c r="L172" s="385" t="s">
        <v>255</v>
      </c>
      <c r="M172" s="385"/>
      <c r="N172" s="385"/>
      <c r="O172" s="385"/>
      <c r="P172" s="385"/>
      <c r="Q172" s="385"/>
      <c r="R172" s="386" t="s">
        <v>733</v>
      </c>
      <c r="S172" s="387" t="s">
        <v>297</v>
      </c>
      <c r="T172" s="384" t="s">
        <v>828</v>
      </c>
      <c r="U172" s="422">
        <f>ROUND(W172*Содержание!$H$8*(1+$S$1)*(1-$S$2)*(1-$U$2),0)</f>
        <v>9266</v>
      </c>
      <c r="V172" s="422">
        <f>ROUND(W172*Содержание!$H$8*(1+$S$1)*(1-$S$2)*(1-$U$2),0)</f>
        <v>9266</v>
      </c>
      <c r="W172" s="309">
        <v>10295.880000000001</v>
      </c>
      <c r="X172" s="435"/>
      <c r="Y172" s="435">
        <v>9996</v>
      </c>
      <c r="Z172" s="120">
        <f t="shared" si="9"/>
        <v>10295.880000000001</v>
      </c>
    </row>
    <row r="173" spans="1:26" s="120" customFormat="1" ht="33.75">
      <c r="A173" s="385"/>
      <c r="B173" s="385"/>
      <c r="C173" s="385"/>
      <c r="D173" s="385" t="s">
        <v>255</v>
      </c>
      <c r="E173" s="385" t="s">
        <v>255</v>
      </c>
      <c r="F173" s="385" t="s">
        <v>255</v>
      </c>
      <c r="G173" s="385"/>
      <c r="H173" s="385"/>
      <c r="I173" s="385"/>
      <c r="J173" s="385" t="s">
        <v>255</v>
      </c>
      <c r="K173" s="385" t="s">
        <v>255</v>
      </c>
      <c r="L173" s="385" t="s">
        <v>255</v>
      </c>
      <c r="M173" s="385"/>
      <c r="N173" s="385"/>
      <c r="O173" s="385"/>
      <c r="P173" s="385"/>
      <c r="Q173" s="385"/>
      <c r="R173" s="386" t="s">
        <v>802</v>
      </c>
      <c r="S173" s="387" t="s">
        <v>320</v>
      </c>
      <c r="T173" s="384" t="s">
        <v>829</v>
      </c>
      <c r="U173" s="251">
        <f>ROUND(W173*Содержание!$H$8*(1+$S$1)*(1-$S$2)*(1-$U$2),0)</f>
        <v>341</v>
      </c>
      <c r="V173" s="251">
        <f>ROUND(W173*Содержание!$H$8*(1+$S$1)*(1-$S$2)*(1-$U$2),0)</f>
        <v>341</v>
      </c>
      <c r="W173" s="309">
        <v>378.52500000000003</v>
      </c>
      <c r="X173" s="435"/>
      <c r="Y173" s="435">
        <v>367.5</v>
      </c>
      <c r="Z173" s="120">
        <f t="shared" si="9"/>
        <v>378.52500000000003</v>
      </c>
    </row>
    <row r="174" spans="1:26" s="120" customFormat="1" ht="34.5" customHeight="1">
      <c r="A174" s="290"/>
      <c r="B174" s="290"/>
      <c r="C174" s="290"/>
      <c r="D174" s="363"/>
      <c r="E174" s="363"/>
      <c r="F174" s="363"/>
      <c r="G174" s="363"/>
      <c r="H174" s="363"/>
      <c r="I174" s="363"/>
      <c r="J174" s="363"/>
      <c r="K174" s="363"/>
      <c r="L174" s="363"/>
      <c r="M174" s="290" t="s">
        <v>255</v>
      </c>
      <c r="N174" s="290" t="s">
        <v>255</v>
      </c>
      <c r="O174" s="290" t="s">
        <v>255</v>
      </c>
      <c r="P174" s="290" t="s">
        <v>255</v>
      </c>
      <c r="Q174" s="290" t="s">
        <v>255</v>
      </c>
      <c r="R174" s="256" t="s">
        <v>319</v>
      </c>
      <c r="S174" s="258" t="s">
        <v>320</v>
      </c>
      <c r="T174" s="262" t="s">
        <v>803</v>
      </c>
      <c r="U174" s="251">
        <f>ROUND(W174*Содержание!$H$8*(1+$S$1)*(1-$S$2)*(1-$U$2),0)</f>
        <v>588</v>
      </c>
      <c r="V174" s="251">
        <f>ROUND(W174*Содержание!$H$8*(1+$S$1)*(1-$S$2)*(1-$U$2),0)</f>
        <v>588</v>
      </c>
      <c r="W174" s="309">
        <v>653.01078150000012</v>
      </c>
      <c r="X174" s="435"/>
      <c r="Y174" s="435">
        <v>633.99105000000009</v>
      </c>
      <c r="Z174" s="120">
        <f t="shared" si="9"/>
        <v>653.01078150000012</v>
      </c>
    </row>
    <row r="175" spans="1:26" s="120" customFormat="1" ht="14.25" customHeight="1">
      <c r="A175" s="290"/>
      <c r="B175" s="290"/>
      <c r="C175" s="290"/>
      <c r="D175" s="290"/>
      <c r="E175" s="290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64"/>
      <c r="S175" s="265"/>
      <c r="T175" s="266" t="s">
        <v>371</v>
      </c>
      <c r="U175" s="265"/>
      <c r="V175" s="277"/>
      <c r="W175" s="309">
        <v>0</v>
      </c>
      <c r="X175" s="435"/>
      <c r="Y175" s="435">
        <v>0</v>
      </c>
      <c r="Z175" s="120">
        <f t="shared" si="9"/>
        <v>0</v>
      </c>
    </row>
    <row r="176" spans="1:26" s="120" customFormat="1" ht="22.5" customHeight="1">
      <c r="A176" s="290" t="s">
        <v>255</v>
      </c>
      <c r="B176" s="290" t="s">
        <v>255</v>
      </c>
      <c r="C176" s="290" t="s">
        <v>255</v>
      </c>
      <c r="D176" s="290" t="s">
        <v>255</v>
      </c>
      <c r="E176" s="290" t="s">
        <v>255</v>
      </c>
      <c r="F176" s="290" t="s">
        <v>255</v>
      </c>
      <c r="G176" s="290" t="s">
        <v>255</v>
      </c>
      <c r="H176" s="290" t="s">
        <v>255</v>
      </c>
      <c r="I176" s="290" t="s">
        <v>255</v>
      </c>
      <c r="J176" s="290" t="s">
        <v>255</v>
      </c>
      <c r="K176" s="290" t="s">
        <v>255</v>
      </c>
      <c r="L176" s="290" t="s">
        <v>255</v>
      </c>
      <c r="M176" s="290" t="s">
        <v>255</v>
      </c>
      <c r="N176" s="290" t="s">
        <v>255</v>
      </c>
      <c r="O176" s="290" t="s">
        <v>255</v>
      </c>
      <c r="P176" s="290" t="s">
        <v>255</v>
      </c>
      <c r="Q176" s="290" t="s">
        <v>255</v>
      </c>
      <c r="R176" s="256" t="s">
        <v>372</v>
      </c>
      <c r="S176" s="258" t="s">
        <v>297</v>
      </c>
      <c r="T176" s="262" t="s">
        <v>786</v>
      </c>
      <c r="U176" s="251">
        <f>ROUND(W176*Содержание!$H$8*(1+$S$1)*(1-$S$2)*(1-$U$1),0)</f>
        <v>0</v>
      </c>
      <c r="V176" s="251">
        <f>ROUND(W176*Содержание!$H$8*(1+$S$1)*(1-$S$2)*(1-$U$2),0)</f>
        <v>0</v>
      </c>
      <c r="W176" s="309">
        <v>0</v>
      </c>
      <c r="X176" s="435"/>
      <c r="Y176" s="435">
        <v>0</v>
      </c>
      <c r="Z176" s="120">
        <f t="shared" si="9"/>
        <v>0</v>
      </c>
    </row>
    <row r="177" spans="1:26" s="120" customFormat="1" ht="27" customHeight="1">
      <c r="A177" s="290" t="s">
        <v>255</v>
      </c>
      <c r="B177" s="290" t="s">
        <v>255</v>
      </c>
      <c r="C177" s="290" t="s">
        <v>255</v>
      </c>
      <c r="D177" s="290" t="s">
        <v>255</v>
      </c>
      <c r="E177" s="290" t="s">
        <v>255</v>
      </c>
      <c r="F177" s="290" t="s">
        <v>255</v>
      </c>
      <c r="G177" s="290" t="s">
        <v>255</v>
      </c>
      <c r="H177" s="290" t="s">
        <v>255</v>
      </c>
      <c r="I177" s="290" t="s">
        <v>255</v>
      </c>
      <c r="J177" s="290" t="s">
        <v>255</v>
      </c>
      <c r="K177" s="290" t="s">
        <v>255</v>
      </c>
      <c r="L177" s="290" t="s">
        <v>255</v>
      </c>
      <c r="M177" s="290" t="s">
        <v>255</v>
      </c>
      <c r="N177" s="290" t="s">
        <v>255</v>
      </c>
      <c r="O177" s="290" t="s">
        <v>255</v>
      </c>
      <c r="P177" s="290" t="s">
        <v>255</v>
      </c>
      <c r="Q177" s="290" t="s">
        <v>255</v>
      </c>
      <c r="R177" s="256" t="s">
        <v>373</v>
      </c>
      <c r="S177" s="258" t="s">
        <v>297</v>
      </c>
      <c r="T177" s="262" t="s">
        <v>787</v>
      </c>
      <c r="U177" s="434">
        <f>ROUND(W177*Содержание!$H$8*(1+$S$1)*(1-$S$2)*(1-$U$2),0)</f>
        <v>353</v>
      </c>
      <c r="V177" s="251">
        <f>ROUND(W177*Содержание!$H$8*(1+$S$1)*(1-$S$2)*(1-$U$2),0)</f>
        <v>353</v>
      </c>
      <c r="W177" s="309">
        <v>392.68672924576282</v>
      </c>
      <c r="X177" s="435"/>
      <c r="Y177" s="435">
        <v>381.24925169491536</v>
      </c>
      <c r="Z177" s="120">
        <f t="shared" si="9"/>
        <v>392.68672924576282</v>
      </c>
    </row>
    <row r="178" spans="1:26" s="120" customFormat="1" ht="21.75" customHeight="1">
      <c r="A178" s="290" t="s">
        <v>255</v>
      </c>
      <c r="B178" s="290" t="s">
        <v>255</v>
      </c>
      <c r="C178" s="290" t="s">
        <v>255</v>
      </c>
      <c r="D178" s="290" t="s">
        <v>255</v>
      </c>
      <c r="E178" s="290" t="s">
        <v>255</v>
      </c>
      <c r="F178" s="290" t="s">
        <v>255</v>
      </c>
      <c r="G178" s="290" t="s">
        <v>255</v>
      </c>
      <c r="H178" s="290" t="s">
        <v>255</v>
      </c>
      <c r="I178" s="290" t="s">
        <v>255</v>
      </c>
      <c r="J178" s="290" t="s">
        <v>255</v>
      </c>
      <c r="K178" s="290" t="s">
        <v>255</v>
      </c>
      <c r="L178" s="290" t="s">
        <v>255</v>
      </c>
      <c r="M178" s="290" t="s">
        <v>255</v>
      </c>
      <c r="N178" s="290" t="s">
        <v>255</v>
      </c>
      <c r="O178" s="290" t="s">
        <v>255</v>
      </c>
      <c r="P178" s="290" t="s">
        <v>255</v>
      </c>
      <c r="Q178" s="290" t="s">
        <v>255</v>
      </c>
      <c r="R178" s="256" t="s">
        <v>374</v>
      </c>
      <c r="S178" s="258" t="s">
        <v>297</v>
      </c>
      <c r="T178" s="261" t="s">
        <v>788</v>
      </c>
      <c r="U178" s="434">
        <f>ROUND(W178*Содержание!$H$8*(1+$S$1)*(1-$S$2)*(1-$U$2),0)</f>
        <v>471</v>
      </c>
      <c r="V178" s="251">
        <f>ROUND(W178*Содержание!$H$8*(1+$S$1)*(1-$S$2)*(1-$U$2),0)</f>
        <v>471</v>
      </c>
      <c r="W178" s="309">
        <v>523.57367565762729</v>
      </c>
      <c r="X178" s="435"/>
      <c r="Y178" s="435">
        <v>508.32395694915266</v>
      </c>
      <c r="Z178" s="120">
        <f t="shared" si="9"/>
        <v>523.57367565762729</v>
      </c>
    </row>
    <row r="179" spans="1:26" s="120" customFormat="1" ht="22.5" customHeight="1">
      <c r="A179" s="290" t="s">
        <v>255</v>
      </c>
      <c r="B179" s="290" t="s">
        <v>255</v>
      </c>
      <c r="C179" s="290" t="s">
        <v>255</v>
      </c>
      <c r="D179" s="290" t="s">
        <v>255</v>
      </c>
      <c r="E179" s="290" t="s">
        <v>255</v>
      </c>
      <c r="F179" s="290" t="s">
        <v>255</v>
      </c>
      <c r="G179" s="290" t="s">
        <v>255</v>
      </c>
      <c r="H179" s="290" t="s">
        <v>255</v>
      </c>
      <c r="I179" s="290" t="s">
        <v>255</v>
      </c>
      <c r="J179" s="290" t="s">
        <v>255</v>
      </c>
      <c r="K179" s="290" t="s">
        <v>255</v>
      </c>
      <c r="L179" s="290" t="s">
        <v>255</v>
      </c>
      <c r="M179" s="290" t="s">
        <v>255</v>
      </c>
      <c r="N179" s="290" t="s">
        <v>255</v>
      </c>
      <c r="O179" s="290" t="s">
        <v>255</v>
      </c>
      <c r="P179" s="290" t="s">
        <v>255</v>
      </c>
      <c r="Q179" s="290" t="s">
        <v>255</v>
      </c>
      <c r="R179" s="256" t="s">
        <v>375</v>
      </c>
      <c r="S179" s="258" t="s">
        <v>297</v>
      </c>
      <c r="T179" s="261" t="s">
        <v>789</v>
      </c>
      <c r="U179" s="434">
        <f>ROUND(W179*Содержание!$H$8*(1+$S$1)*(1-$S$2)*(1-$U$2),0)</f>
        <v>707</v>
      </c>
      <c r="V179" s="251">
        <f>ROUND(W179*Содержание!$H$8*(1+$S$1)*(1-$S$2)*(1-$U$2),0)</f>
        <v>707</v>
      </c>
      <c r="W179" s="309">
        <v>785.36051348644094</v>
      </c>
      <c r="X179" s="435"/>
      <c r="Y179" s="435">
        <v>762.48593542372907</v>
      </c>
      <c r="Z179" s="120">
        <f t="shared" si="9"/>
        <v>785.36051348644094</v>
      </c>
    </row>
    <row r="180" spans="1:26" s="120" customFormat="1" ht="21.75" customHeight="1">
      <c r="A180" s="290"/>
      <c r="B180" s="290"/>
      <c r="C180" s="290"/>
      <c r="D180" s="290"/>
      <c r="E180" s="290"/>
      <c r="F180" s="290"/>
      <c r="G180" s="290"/>
      <c r="H180" s="290"/>
      <c r="I180" s="290"/>
      <c r="J180" s="290" t="s">
        <v>255</v>
      </c>
      <c r="K180" s="290" t="s">
        <v>255</v>
      </c>
      <c r="L180" s="290" t="s">
        <v>255</v>
      </c>
      <c r="M180" s="290" t="s">
        <v>255</v>
      </c>
      <c r="N180" s="290" t="s">
        <v>255</v>
      </c>
      <c r="O180" s="290" t="s">
        <v>255</v>
      </c>
      <c r="P180" s="290" t="s">
        <v>255</v>
      </c>
      <c r="Q180" s="290" t="s">
        <v>255</v>
      </c>
      <c r="R180" s="256" t="s">
        <v>376</v>
      </c>
      <c r="S180" s="258" t="s">
        <v>297</v>
      </c>
      <c r="T180" s="261" t="s">
        <v>790</v>
      </c>
      <c r="U180" s="434">
        <f>ROUND(W180*Содержание!$H$8*(1+$S$1)*(1-$S$2)*(1-$U$2),0)</f>
        <v>1295</v>
      </c>
      <c r="V180" s="251">
        <f>ROUND(W180*Содержание!$H$8*(1+$S$1)*(1-$S$2)*(1-$U$2),0)</f>
        <v>1295</v>
      </c>
      <c r="W180" s="309">
        <v>1438.3712949864412</v>
      </c>
      <c r="X180" s="435"/>
      <c r="Y180" s="435">
        <v>1396.4769854237293</v>
      </c>
      <c r="Z180" s="120">
        <f t="shared" si="9"/>
        <v>1438.3712949864412</v>
      </c>
    </row>
    <row r="181" spans="1:26" s="120" customFormat="1" ht="15.75" customHeight="1">
      <c r="A181" s="290"/>
      <c r="B181" s="290"/>
      <c r="C181" s="290"/>
      <c r="D181" s="290"/>
      <c r="E181" s="290"/>
      <c r="F181" s="290"/>
      <c r="G181" s="290"/>
      <c r="H181" s="290"/>
      <c r="I181" s="290"/>
      <c r="J181" s="290"/>
      <c r="K181" s="290"/>
      <c r="L181" s="290"/>
      <c r="M181" s="290"/>
      <c r="N181" s="290"/>
      <c r="O181" s="290"/>
      <c r="P181" s="290"/>
      <c r="Q181" s="290"/>
      <c r="R181" s="264"/>
      <c r="S181" s="265"/>
      <c r="T181" s="266" t="s">
        <v>743</v>
      </c>
      <c r="U181" s="265"/>
      <c r="V181" s="277"/>
      <c r="W181" s="309"/>
      <c r="X181" s="435"/>
      <c r="Y181" s="435"/>
    </row>
    <row r="182" spans="1:26" s="120" customFormat="1" ht="46.5" customHeight="1">
      <c r="A182" s="290"/>
      <c r="B182" s="290"/>
      <c r="C182" s="290"/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359"/>
      <c r="O182" s="290"/>
      <c r="P182" s="290"/>
      <c r="Q182" s="290"/>
      <c r="R182" s="256" t="s">
        <v>377</v>
      </c>
      <c r="S182" s="258" t="s">
        <v>297</v>
      </c>
      <c r="T182" s="384" t="s">
        <v>830</v>
      </c>
      <c r="U182" s="251">
        <f>ROUND(W182*Содержание!$H$8*(1+$S$1)*(1-$S$2)*(1-$U$1),0)</f>
        <v>5530</v>
      </c>
      <c r="V182" s="251" t="s">
        <v>60</v>
      </c>
      <c r="W182" s="309">
        <v>5882.9352307932222</v>
      </c>
      <c r="X182" s="435"/>
      <c r="Y182" s="435">
        <v>5711.5876027118657</v>
      </c>
      <c r="Z182" s="120">
        <f t="shared" si="9"/>
        <v>5882.9352307932222</v>
      </c>
    </row>
    <row r="183" spans="1:26" s="120" customFormat="1" ht="12" customHeight="1">
      <c r="A183" s="801" t="s">
        <v>629</v>
      </c>
      <c r="B183" s="801"/>
      <c r="C183" s="801"/>
      <c r="D183" s="801"/>
      <c r="E183" s="801"/>
      <c r="F183" s="801"/>
      <c r="G183" s="801"/>
      <c r="H183" s="801"/>
      <c r="I183" s="801"/>
      <c r="J183" s="801"/>
      <c r="K183" s="801"/>
      <c r="L183" s="801"/>
      <c r="M183" s="801"/>
      <c r="N183" s="801"/>
      <c r="O183" s="801"/>
      <c r="P183" s="801"/>
      <c r="Q183" s="801"/>
      <c r="R183" s="801"/>
      <c r="S183" s="801"/>
      <c r="T183" s="801"/>
      <c r="U183" s="801"/>
      <c r="V183" s="801"/>
      <c r="W183" s="157"/>
      <c r="X183" s="157"/>
      <c r="Y183" s="157"/>
    </row>
    <row r="184" spans="1:26" s="120" customFormat="1" ht="10.5" customHeight="1">
      <c r="A184" s="802" t="s">
        <v>800</v>
      </c>
      <c r="B184" s="797"/>
      <c r="C184" s="797"/>
      <c r="D184" s="797"/>
      <c r="E184" s="797"/>
      <c r="F184" s="797"/>
      <c r="G184" s="797"/>
      <c r="H184" s="797"/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157"/>
      <c r="X184" s="157"/>
      <c r="Y184" s="157"/>
    </row>
    <row r="185" spans="1:26" s="120" customFormat="1" ht="11.25" customHeight="1">
      <c r="A185" s="803" t="s">
        <v>379</v>
      </c>
      <c r="B185" s="803"/>
      <c r="C185" s="803"/>
      <c r="D185" s="803"/>
      <c r="E185" s="803"/>
      <c r="F185" s="803"/>
      <c r="G185" s="803"/>
      <c r="H185" s="803"/>
      <c r="I185" s="803"/>
      <c r="J185" s="803"/>
      <c r="K185" s="803"/>
      <c r="L185" s="803"/>
      <c r="M185" s="803"/>
      <c r="N185" s="803"/>
      <c r="O185" s="803"/>
      <c r="P185" s="803"/>
      <c r="Q185" s="803"/>
      <c r="R185" s="803"/>
      <c r="S185" s="803"/>
      <c r="T185" s="803"/>
      <c r="U185" s="803"/>
      <c r="V185" s="803"/>
      <c r="W185" s="157"/>
      <c r="X185" s="157"/>
      <c r="Y185" s="157"/>
    </row>
    <row r="186" spans="1:26" ht="12.75" customHeight="1">
      <c r="A186" s="803" t="s">
        <v>380</v>
      </c>
      <c r="B186" s="803"/>
      <c r="C186" s="803"/>
      <c r="D186" s="803"/>
      <c r="E186" s="803"/>
      <c r="F186" s="803"/>
      <c r="G186" s="803"/>
      <c r="H186" s="803"/>
      <c r="I186" s="803"/>
      <c r="J186" s="803"/>
      <c r="K186" s="803"/>
      <c r="L186" s="803"/>
      <c r="M186" s="803"/>
      <c r="N186" s="803"/>
      <c r="O186" s="803"/>
      <c r="P186" s="803"/>
      <c r="Q186" s="803"/>
      <c r="R186" s="803"/>
      <c r="S186" s="803"/>
      <c r="T186" s="803"/>
      <c r="U186" s="803"/>
      <c r="V186" s="803"/>
    </row>
    <row r="187" spans="1:26" ht="20.25" customHeight="1">
      <c r="A187" s="797" t="s">
        <v>899</v>
      </c>
      <c r="B187" s="797"/>
      <c r="C187" s="797"/>
      <c r="D187" s="797"/>
      <c r="E187" s="797"/>
      <c r="F187" s="797"/>
      <c r="G187" s="797"/>
      <c r="H187" s="797"/>
      <c r="I187" s="797"/>
      <c r="J187" s="797"/>
      <c r="K187" s="797"/>
      <c r="L187" s="797"/>
      <c r="M187" s="797"/>
      <c r="N187" s="797"/>
      <c r="O187" s="797"/>
      <c r="P187" s="797"/>
      <c r="Q187" s="797"/>
      <c r="R187" s="797"/>
      <c r="S187" s="797"/>
      <c r="T187" s="797"/>
      <c r="U187" s="797"/>
      <c r="V187" s="797"/>
    </row>
    <row r="188" spans="1:26" ht="3.75" customHeight="1">
      <c r="A188" s="800"/>
      <c r="B188" s="800"/>
      <c r="C188" s="800"/>
      <c r="D188" s="800"/>
      <c r="E188" s="800"/>
      <c r="F188" s="800"/>
      <c r="G188" s="800"/>
      <c r="H188" s="800"/>
      <c r="I188" s="800"/>
      <c r="J188" s="800"/>
      <c r="K188" s="800"/>
      <c r="L188" s="800"/>
      <c r="M188" s="800"/>
      <c r="N188" s="800"/>
      <c r="O188" s="800"/>
      <c r="P188" s="800"/>
      <c r="Q188" s="800"/>
      <c r="R188" s="800"/>
      <c r="S188" s="800"/>
      <c r="T188" s="800"/>
      <c r="U188" s="800"/>
      <c r="V188" s="800"/>
    </row>
    <row r="189" spans="1:26">
      <c r="A189" s="737" t="s">
        <v>290</v>
      </c>
      <c r="B189" s="737"/>
      <c r="C189" s="737"/>
      <c r="D189" s="737"/>
      <c r="E189" s="737"/>
      <c r="F189" s="737"/>
      <c r="G189" s="737"/>
      <c r="H189" s="737"/>
      <c r="I189" s="737"/>
      <c r="J189" s="737"/>
      <c r="K189" s="737"/>
      <c r="L189" s="737"/>
      <c r="M189" s="737"/>
      <c r="N189" s="737"/>
      <c r="O189" s="737"/>
      <c r="P189" s="737"/>
      <c r="Q189" s="737"/>
      <c r="R189" s="737"/>
      <c r="S189" s="737"/>
      <c r="T189" s="737"/>
      <c r="U189" s="737"/>
      <c r="V189" s="737"/>
    </row>
    <row r="190" spans="1:26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</row>
    <row r="191" spans="1:26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</row>
    <row r="192" spans="1:26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</row>
    <row r="193" spans="1:22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</row>
    <row r="194" spans="1:22" ht="19.5" customHeight="1">
      <c r="A194" s="347" t="s">
        <v>2</v>
      </c>
      <c r="B194" s="348"/>
      <c r="C194" s="348"/>
      <c r="D194" s="348"/>
      <c r="E194" s="349"/>
      <c r="F194" s="347" t="s">
        <v>215</v>
      </c>
      <c r="G194" s="348"/>
      <c r="H194" s="348"/>
      <c r="I194" s="348"/>
      <c r="J194" s="347" t="s">
        <v>424</v>
      </c>
      <c r="K194" s="348"/>
      <c r="L194" s="348"/>
      <c r="M194" s="350" t="s">
        <v>291</v>
      </c>
      <c r="N194" s="348"/>
      <c r="O194" s="348" t="s">
        <v>6</v>
      </c>
      <c r="P194" s="348"/>
      <c r="Q194" s="348"/>
      <c r="R194" s="347" t="s">
        <v>425</v>
      </c>
      <c r="S194" s="348"/>
      <c r="T194" s="348" t="s">
        <v>798</v>
      </c>
      <c r="U194" s="347"/>
      <c r="V194" s="131"/>
    </row>
  </sheetData>
  <protectedRanges>
    <protectedRange sqref="O1:Q1 A1:L1" name="Диапазон1_7_1"/>
  </protectedRanges>
  <mergeCells count="69">
    <mergeCell ref="A188:V188"/>
    <mergeCell ref="T90:T91"/>
    <mergeCell ref="T92:T93"/>
    <mergeCell ref="T98:T99"/>
    <mergeCell ref="T100:T101"/>
    <mergeCell ref="A183:V183"/>
    <mergeCell ref="A184:V184"/>
    <mergeCell ref="A185:V185"/>
    <mergeCell ref="A186:V186"/>
    <mergeCell ref="T108:T109"/>
    <mergeCell ref="T116:T117"/>
    <mergeCell ref="T118:T119"/>
    <mergeCell ref="T120:T121"/>
    <mergeCell ref="T169:T170"/>
    <mergeCell ref="T94:T95"/>
    <mergeCell ref="T96:T97"/>
    <mergeCell ref="T102:T103"/>
    <mergeCell ref="T104:T105"/>
    <mergeCell ref="A187:V187"/>
    <mergeCell ref="T106:T107"/>
    <mergeCell ref="T151:T152"/>
    <mergeCell ref="T153:T154"/>
    <mergeCell ref="T165:T166"/>
    <mergeCell ref="T86:T87"/>
    <mergeCell ref="P7:P11"/>
    <mergeCell ref="Q7:Q11"/>
    <mergeCell ref="S12:S13"/>
    <mergeCell ref="T12:T13"/>
    <mergeCell ref="S14:S17"/>
    <mergeCell ref="T14:T17"/>
    <mergeCell ref="T5:T11"/>
    <mergeCell ref="T39:T40"/>
    <mergeCell ref="T41:T42"/>
    <mergeCell ref="T48:T49"/>
    <mergeCell ref="T50:T51"/>
    <mergeCell ref="T18:T20"/>
    <mergeCell ref="T25:T26"/>
    <mergeCell ref="A7:A11"/>
    <mergeCell ref="B7:B11"/>
    <mergeCell ref="C7:C11"/>
    <mergeCell ref="T88:T89"/>
    <mergeCell ref="O7:O11"/>
    <mergeCell ref="D7:D11"/>
    <mergeCell ref="E7:E11"/>
    <mergeCell ref="F7:F11"/>
    <mergeCell ref="G7:G11"/>
    <mergeCell ref="H7:H11"/>
    <mergeCell ref="I7:I11"/>
    <mergeCell ref="J7:J11"/>
    <mergeCell ref="K7:K11"/>
    <mergeCell ref="L7:L11"/>
    <mergeCell ref="M7:M11"/>
    <mergeCell ref="N7:N11"/>
    <mergeCell ref="A1:G1"/>
    <mergeCell ref="A3:V3"/>
    <mergeCell ref="A189:V189"/>
    <mergeCell ref="A4:V4"/>
    <mergeCell ref="A5:F5"/>
    <mergeCell ref="G5:L5"/>
    <mergeCell ref="M5:N6"/>
    <mergeCell ref="O5:Q6"/>
    <mergeCell ref="R5:R11"/>
    <mergeCell ref="S5:S11"/>
    <mergeCell ref="U5:U11"/>
    <mergeCell ref="V5:V11"/>
    <mergeCell ref="A6:C6"/>
    <mergeCell ref="D6:F6"/>
    <mergeCell ref="G6:I6"/>
    <mergeCell ref="J6:L6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46" fitToHeight="3" orientation="portrait" r:id="rId1"/>
  <rowBreaks count="1" manualBreakCount="1">
    <brk id="126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58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2" width="5.7109375" style="420" customWidth="1"/>
    <col min="3" max="3" width="6.140625" style="420" customWidth="1"/>
    <col min="4" max="4" width="7" style="420" customWidth="1"/>
    <col min="5" max="5" width="6.7109375" style="420" customWidth="1"/>
    <col min="6" max="6" width="5.7109375" style="420" customWidth="1"/>
    <col min="7" max="8" width="6.5703125" style="420" customWidth="1"/>
    <col min="9" max="9" width="5.7109375" style="420" customWidth="1"/>
    <col min="10" max="10" width="6.28515625" style="420" customWidth="1"/>
    <col min="11" max="18" width="5.7109375" style="420" customWidth="1"/>
    <col min="19" max="19" width="7.140625" style="420" customWidth="1"/>
    <col min="20" max="20" width="5.42578125" style="420" customWidth="1"/>
    <col min="21" max="16384" width="9.140625" style="420"/>
  </cols>
  <sheetData>
    <row r="1" spans="1:20" ht="21">
      <c r="A1" s="499" t="s">
        <v>64</v>
      </c>
      <c r="B1" s="499"/>
      <c r="C1" s="499"/>
      <c r="D1" s="499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customHeight="1">
      <c r="A2" s="517" t="s">
        <v>1</v>
      </c>
      <c r="B2" s="517"/>
      <c r="C2" s="517"/>
      <c r="D2" s="517"/>
      <c r="E2" s="517"/>
      <c r="F2" s="517"/>
      <c r="G2" s="517"/>
      <c r="H2" s="517"/>
      <c r="I2" s="517"/>
      <c r="J2" s="517"/>
      <c r="K2" s="501"/>
      <c r="L2" s="501"/>
      <c r="M2" s="501"/>
      <c r="N2" s="501"/>
      <c r="O2" s="501"/>
      <c r="P2" s="501"/>
      <c r="Q2" s="501"/>
      <c r="R2" s="501"/>
      <c r="S2" s="501"/>
      <c r="T2" s="501"/>
    </row>
    <row r="3" spans="1:20" ht="221.25" customHeight="1">
      <c r="A3" s="515" t="s">
        <v>882</v>
      </c>
      <c r="B3" s="515"/>
      <c r="C3" s="515"/>
      <c r="D3" s="515"/>
      <c r="E3" s="515"/>
      <c r="F3" s="515"/>
      <c r="G3" s="515"/>
      <c r="H3" s="515"/>
      <c r="I3" s="515"/>
      <c r="J3" s="515"/>
      <c r="K3" s="516"/>
      <c r="L3" s="516"/>
      <c r="M3" s="516"/>
      <c r="N3" s="516"/>
      <c r="O3" s="516"/>
      <c r="P3" s="516"/>
      <c r="Q3" s="516"/>
      <c r="R3" s="516"/>
      <c r="S3" s="516"/>
      <c r="T3" s="516"/>
    </row>
    <row r="4" spans="1:20" ht="16.5" customHeight="1">
      <c r="A4" s="504" t="s">
        <v>10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</row>
    <row r="5" spans="1:20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</row>
    <row r="6" spans="1:20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</row>
    <row r="7" spans="1:20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</row>
    <row r="8" spans="1:20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</row>
    <row r="9" spans="1:20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</row>
    <row r="10" spans="1:20" ht="12" customHeight="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</row>
    <row r="11" spans="1:20" ht="15" customHeight="1" thickBot="1">
      <c r="A11" s="505" t="s">
        <v>2</v>
      </c>
      <c r="B11" s="505"/>
      <c r="C11" s="505"/>
      <c r="D11" s="505"/>
      <c r="E11" s="505" t="s">
        <v>3</v>
      </c>
      <c r="F11" s="505"/>
      <c r="G11" s="505"/>
      <c r="H11" s="505"/>
      <c r="I11" s="505" t="s">
        <v>4</v>
      </c>
      <c r="J11" s="505"/>
      <c r="K11" s="505"/>
      <c r="L11" s="505"/>
      <c r="M11" s="505" t="s">
        <v>5</v>
      </c>
      <c r="N11" s="505"/>
      <c r="O11" s="505"/>
      <c r="P11" s="505"/>
      <c r="Q11" s="505" t="s">
        <v>6</v>
      </c>
      <c r="R11" s="505"/>
      <c r="S11" s="505"/>
      <c r="T11" s="505"/>
    </row>
    <row r="12" spans="1:20" ht="15.75" thickBot="1">
      <c r="A12" s="489" t="s">
        <v>13</v>
      </c>
      <c r="B12" s="489"/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89"/>
      <c r="T12" s="489"/>
    </row>
    <row r="13" spans="1:20" ht="15.75" thickBot="1">
      <c r="A13" s="490" t="s">
        <v>9</v>
      </c>
      <c r="B13" s="490"/>
      <c r="C13" s="490"/>
      <c r="D13" s="490"/>
      <c r="E13" s="490" t="s">
        <v>9</v>
      </c>
      <c r="F13" s="490"/>
      <c r="G13" s="490"/>
      <c r="H13" s="490"/>
      <c r="I13" s="490" t="s">
        <v>11</v>
      </c>
      <c r="J13" s="490"/>
      <c r="K13" s="490"/>
      <c r="L13" s="490"/>
      <c r="M13" s="490" t="s">
        <v>11</v>
      </c>
      <c r="N13" s="490"/>
      <c r="O13" s="490"/>
      <c r="P13" s="490"/>
      <c r="Q13" s="490" t="s">
        <v>12</v>
      </c>
      <c r="R13" s="490"/>
      <c r="S13" s="490"/>
      <c r="T13" s="490"/>
    </row>
    <row r="14" spans="1:20" ht="15.75" thickBot="1">
      <c r="A14" s="491" t="s">
        <v>7</v>
      </c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  <c r="O14" s="492"/>
      <c r="P14" s="492"/>
      <c r="Q14" s="492"/>
      <c r="R14" s="492"/>
      <c r="S14" s="492"/>
      <c r="T14" s="493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494" t="s">
        <v>8</v>
      </c>
      <c r="J20" s="495"/>
      <c r="K20" s="495"/>
      <c r="L20" s="495"/>
      <c r="M20" s="495"/>
      <c r="N20" s="495"/>
      <c r="O20" s="495"/>
      <c r="P20" s="495"/>
      <c r="Q20" s="495" t="s">
        <v>475</v>
      </c>
      <c r="R20" s="495"/>
      <c r="S20" s="495"/>
      <c r="T20" s="496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>
      <c r="A30" s="12"/>
      <c r="B30" s="13"/>
      <c r="C30" s="13"/>
      <c r="D30" s="3"/>
      <c r="E30" s="13"/>
      <c r="F30" s="13"/>
      <c r="G30" s="13"/>
      <c r="H30" s="3"/>
      <c r="I30" s="13"/>
      <c r="J30" s="13"/>
      <c r="K30" s="299" t="s">
        <v>643</v>
      </c>
      <c r="M30" s="13"/>
      <c r="N30" s="13"/>
      <c r="O30" s="13"/>
      <c r="P30" s="3"/>
      <c r="Q30" s="13"/>
      <c r="R30" s="13"/>
      <c r="S30" s="13"/>
      <c r="T30" s="3"/>
    </row>
    <row r="31" spans="1:20" ht="22.5" customHeight="1" thickBot="1">
      <c r="A31" s="14"/>
      <c r="B31" s="15"/>
      <c r="C31" s="15"/>
      <c r="D31" s="4"/>
      <c r="E31" s="15"/>
      <c r="F31" s="15"/>
      <c r="G31" s="15"/>
      <c r="H31" s="4"/>
      <c r="I31" s="15"/>
      <c r="J31" s="15"/>
      <c r="K31" s="497" t="s">
        <v>644</v>
      </c>
      <c r="L31" s="498"/>
      <c r="M31" s="15"/>
      <c r="N31" s="15"/>
      <c r="O31" s="497" t="s">
        <v>644</v>
      </c>
      <c r="P31" s="498"/>
      <c r="Q31" s="15"/>
      <c r="R31" s="15"/>
      <c r="S31" s="15"/>
      <c r="T31" s="4"/>
    </row>
    <row r="32" spans="1:20" ht="15.75" thickBot="1">
      <c r="A32" s="8"/>
      <c r="B32" s="6"/>
      <c r="C32" s="6"/>
      <c r="D32" s="7"/>
      <c r="E32" s="5" t="s">
        <v>14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7"/>
    </row>
    <row r="33" spans="1:20">
      <c r="A33" s="159"/>
      <c r="B33" s="159"/>
      <c r="C33" s="159"/>
      <c r="D33" s="159"/>
      <c r="E33" s="159"/>
      <c r="F33" s="159"/>
      <c r="G33" s="159"/>
      <c r="H33" s="159"/>
      <c r="I33" s="159" t="s">
        <v>23</v>
      </c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</row>
    <row r="34" spans="1:20">
      <c r="A34" s="159"/>
      <c r="B34" s="159"/>
      <c r="C34" s="159"/>
      <c r="D34" s="159"/>
      <c r="E34" s="159"/>
      <c r="F34" s="159"/>
      <c r="G34" s="159"/>
      <c r="H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</row>
    <row r="35" spans="1:20">
      <c r="A35" s="159"/>
      <c r="B35" s="159"/>
      <c r="C35" s="159"/>
      <c r="D35" s="159"/>
      <c r="E35" s="159"/>
      <c r="F35" s="159"/>
      <c r="G35" s="159"/>
      <c r="H35" s="159"/>
      <c r="I35" s="159" t="s">
        <v>15</v>
      </c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1:20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</row>
    <row r="37" spans="1:20" ht="11.25" customHeight="1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</row>
    <row r="38" spans="1:20" ht="15.75" customHeight="1" thickBot="1">
      <c r="A38" s="483" t="s">
        <v>16</v>
      </c>
      <c r="B38" s="483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3"/>
      <c r="R38" s="483"/>
      <c r="S38" s="483"/>
      <c r="T38" s="483"/>
    </row>
    <row r="39" spans="1:20">
      <c r="A39" s="159"/>
      <c r="B39" s="159"/>
      <c r="C39" s="159"/>
      <c r="D39" s="159"/>
      <c r="E39" s="472" t="s">
        <v>17</v>
      </c>
      <c r="F39" s="473"/>
      <c r="G39" s="473"/>
      <c r="H39" s="473"/>
      <c r="I39" s="473"/>
      <c r="J39" s="473"/>
      <c r="K39" s="473"/>
      <c r="L39" s="473"/>
      <c r="M39" s="472" t="s">
        <v>1</v>
      </c>
      <c r="N39" s="473"/>
      <c r="O39" s="473"/>
      <c r="P39" s="514"/>
      <c r="Q39" s="159"/>
      <c r="R39" s="159"/>
      <c r="S39" s="159"/>
      <c r="T39" s="159"/>
    </row>
    <row r="40" spans="1:20">
      <c r="A40" s="159"/>
      <c r="B40" s="159"/>
      <c r="C40" s="159"/>
      <c r="D40" s="159"/>
      <c r="E40" s="474"/>
      <c r="F40" s="475"/>
      <c r="G40" s="475"/>
      <c r="H40" s="475"/>
      <c r="I40" s="475"/>
      <c r="J40" s="475"/>
      <c r="K40" s="475"/>
      <c r="L40" s="475"/>
      <c r="M40" s="474" t="s">
        <v>18</v>
      </c>
      <c r="N40" s="475"/>
      <c r="O40" s="475" t="s">
        <v>19</v>
      </c>
      <c r="P40" s="512"/>
      <c r="Q40" s="159"/>
      <c r="R40" s="159"/>
      <c r="S40" s="159"/>
      <c r="T40" s="159"/>
    </row>
    <row r="41" spans="1:20">
      <c r="A41" s="159"/>
      <c r="B41" s="159"/>
      <c r="C41" s="159"/>
      <c r="D41" s="159"/>
      <c r="E41" s="464" t="s">
        <v>547</v>
      </c>
      <c r="F41" s="465"/>
      <c r="G41" s="465"/>
      <c r="H41" s="465"/>
      <c r="I41" s="465"/>
      <c r="J41" s="465"/>
      <c r="K41" s="465"/>
      <c r="L41" s="465"/>
      <c r="M41" s="511" t="s">
        <v>532</v>
      </c>
      <c r="N41" s="509"/>
      <c r="O41" s="513" t="s">
        <v>664</v>
      </c>
      <c r="P41" s="510"/>
      <c r="Q41" s="159"/>
      <c r="R41" s="159"/>
      <c r="S41" s="159"/>
      <c r="T41" s="159"/>
    </row>
    <row r="42" spans="1:20">
      <c r="A42" s="159"/>
      <c r="B42" s="159"/>
      <c r="C42" s="159"/>
      <c r="D42" s="159"/>
      <c r="E42" s="464" t="s">
        <v>546</v>
      </c>
      <c r="F42" s="465"/>
      <c r="G42" s="465"/>
      <c r="H42" s="465"/>
      <c r="I42" s="465"/>
      <c r="J42" s="465"/>
      <c r="K42" s="465"/>
      <c r="L42" s="465"/>
      <c r="M42" s="508" t="s">
        <v>791</v>
      </c>
      <c r="N42" s="509"/>
      <c r="O42" s="509"/>
      <c r="P42" s="510"/>
      <c r="Q42" s="159"/>
      <c r="R42" s="159"/>
      <c r="S42" s="159"/>
      <c r="T42" s="159"/>
    </row>
    <row r="43" spans="1:20">
      <c r="A43" s="159"/>
      <c r="B43" s="159"/>
      <c r="C43" s="159"/>
      <c r="D43" s="159"/>
      <c r="E43" s="464" t="s">
        <v>149</v>
      </c>
      <c r="F43" s="465"/>
      <c r="G43" s="465"/>
      <c r="H43" s="465"/>
      <c r="I43" s="465"/>
      <c r="J43" s="465"/>
      <c r="K43" s="465"/>
      <c r="L43" s="465"/>
      <c r="M43" s="511" t="s">
        <v>533</v>
      </c>
      <c r="N43" s="509"/>
      <c r="O43" s="509"/>
      <c r="P43" s="510"/>
      <c r="Q43" s="159"/>
      <c r="R43" s="159"/>
      <c r="S43" s="159"/>
      <c r="T43" s="159"/>
    </row>
    <row r="44" spans="1:20" ht="16.5" customHeight="1">
      <c r="A44" s="159"/>
      <c r="B44" s="159"/>
      <c r="C44" s="159"/>
      <c r="D44" s="159"/>
      <c r="E44" s="470" t="s">
        <v>20</v>
      </c>
      <c r="F44" s="471"/>
      <c r="G44" s="471"/>
      <c r="H44" s="471"/>
      <c r="I44" s="471"/>
      <c r="J44" s="471"/>
      <c r="K44" s="471"/>
      <c r="L44" s="471"/>
      <c r="M44" s="511">
        <v>13.9</v>
      </c>
      <c r="N44" s="509"/>
      <c r="O44" s="509"/>
      <c r="P44" s="510"/>
      <c r="Q44" s="159"/>
      <c r="R44" s="159"/>
      <c r="S44" s="159"/>
      <c r="T44" s="159"/>
    </row>
    <row r="45" spans="1:20" ht="15" customHeight="1" thickBot="1">
      <c r="A45" s="159"/>
      <c r="B45" s="159"/>
      <c r="C45" s="159"/>
      <c r="D45" s="159"/>
      <c r="E45" s="457" t="s">
        <v>21</v>
      </c>
      <c r="F45" s="458"/>
      <c r="G45" s="458"/>
      <c r="H45" s="458"/>
      <c r="I45" s="458"/>
      <c r="J45" s="458"/>
      <c r="K45" s="458"/>
      <c r="L45" s="458"/>
      <c r="M45" s="506" t="s">
        <v>494</v>
      </c>
      <c r="N45" s="507"/>
      <c r="O45" s="461">
        <v>15.7</v>
      </c>
      <c r="P45" s="462"/>
      <c r="Q45" s="159"/>
      <c r="R45" s="159"/>
      <c r="S45" s="159"/>
      <c r="T45" s="159"/>
    </row>
    <row r="46" spans="1:20" ht="14.25" customHeight="1">
      <c r="A46" s="463" t="s">
        <v>535</v>
      </c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</row>
    <row r="47" spans="1:20" ht="14.25" customHeight="1">
      <c r="A47" s="463"/>
      <c r="B47" s="463"/>
      <c r="C47" s="463"/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</row>
    <row r="48" spans="1:20" ht="6.75" customHeight="1">
      <c r="A48" s="454" t="s">
        <v>890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4"/>
      <c r="S48" s="454"/>
      <c r="T48" s="454"/>
    </row>
    <row r="49" spans="1:20" ht="12" customHeight="1">
      <c r="A49" s="454"/>
      <c r="B49" s="454"/>
      <c r="C49" s="454"/>
      <c r="D49" s="454"/>
      <c r="E49" s="454"/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454"/>
      <c r="S49" s="454"/>
      <c r="T49" s="454"/>
    </row>
    <row r="50" spans="1:20" ht="14.25" customHeight="1">
      <c r="A50" s="26" t="s">
        <v>536</v>
      </c>
      <c r="B50" s="11"/>
      <c r="C50" s="11"/>
      <c r="D50" s="11"/>
      <c r="E50" s="11"/>
      <c r="F50" s="11"/>
      <c r="G50" s="11"/>
      <c r="H50" s="11"/>
      <c r="I50" s="11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</row>
    <row r="51" spans="1:20" ht="30.75" customHeight="1">
      <c r="A51" s="454" t="s">
        <v>665</v>
      </c>
      <c r="B51" s="454"/>
      <c r="C51" s="454"/>
      <c r="D51" s="454"/>
      <c r="E51" s="454"/>
      <c r="F51" s="454"/>
      <c r="G51" s="454"/>
      <c r="H51" s="454"/>
      <c r="I51" s="454"/>
      <c r="J51" s="454"/>
      <c r="K51" s="454"/>
      <c r="L51" s="454"/>
      <c r="M51" s="454"/>
      <c r="N51" s="454"/>
      <c r="O51" s="454"/>
      <c r="P51" s="454"/>
      <c r="Q51" s="454"/>
      <c r="R51" s="454"/>
      <c r="S51" s="454"/>
      <c r="T51" s="454"/>
    </row>
    <row r="52" spans="1:20">
      <c r="A52" s="455" t="s">
        <v>672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</row>
    <row r="53" spans="1:20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</row>
    <row r="54" spans="1:20" ht="10.5" customHeight="1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</row>
    <row r="55" spans="1:20" ht="15.75" customHeight="1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</row>
    <row r="56" spans="1:20" ht="15" customHeight="1">
      <c r="A56" s="456" t="s">
        <v>22</v>
      </c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456"/>
      <c r="S56" s="456"/>
      <c r="T56" s="456"/>
    </row>
    <row r="57" spans="1:20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  <c r="S57" s="456"/>
      <c r="T57" s="456"/>
    </row>
    <row r="58" spans="1:20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456"/>
      <c r="S58" s="456"/>
      <c r="T58" s="456"/>
    </row>
  </sheetData>
  <mergeCells count="42">
    <mergeCell ref="A4:T4"/>
    <mergeCell ref="A1:D1"/>
    <mergeCell ref="A3:T3"/>
    <mergeCell ref="A2:T2"/>
    <mergeCell ref="A14:T14"/>
    <mergeCell ref="A11:D11"/>
    <mergeCell ref="E11:H11"/>
    <mergeCell ref="I11:L11"/>
    <mergeCell ref="M11:P11"/>
    <mergeCell ref="Q11:T11"/>
    <mergeCell ref="A12:T12"/>
    <mergeCell ref="A13:D13"/>
    <mergeCell ref="E13:H13"/>
    <mergeCell ref="I13:L13"/>
    <mergeCell ref="M13:P13"/>
    <mergeCell ref="Q13:T13"/>
    <mergeCell ref="I20:P20"/>
    <mergeCell ref="Q20:T20"/>
    <mergeCell ref="K31:L31"/>
    <mergeCell ref="O31:P31"/>
    <mergeCell ref="A38:T38"/>
    <mergeCell ref="M40:N40"/>
    <mergeCell ref="O40:P40"/>
    <mergeCell ref="E41:L41"/>
    <mergeCell ref="M41:N41"/>
    <mergeCell ref="O41:P41"/>
    <mergeCell ref="E39:L40"/>
    <mergeCell ref="M39:P39"/>
    <mergeCell ref="E42:L42"/>
    <mergeCell ref="M42:P42"/>
    <mergeCell ref="E43:L43"/>
    <mergeCell ref="M43:P43"/>
    <mergeCell ref="E44:L44"/>
    <mergeCell ref="M44:P44"/>
    <mergeCell ref="A51:T51"/>
    <mergeCell ref="A52:T52"/>
    <mergeCell ref="A56:T58"/>
    <mergeCell ref="E45:L45"/>
    <mergeCell ref="M45:N45"/>
    <mergeCell ref="O45:P45"/>
    <mergeCell ref="A46:T47"/>
    <mergeCell ref="A48:T4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Q67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1" width="9.140625" style="409" customWidth="1"/>
    <col min="2" max="2" width="10.5703125" style="409" customWidth="1"/>
    <col min="3" max="3" width="10" style="409" customWidth="1"/>
    <col min="4" max="4" width="7.28515625" style="409" customWidth="1"/>
    <col min="5" max="5" width="8.140625" style="409" customWidth="1"/>
    <col min="6" max="6" width="8" style="409" customWidth="1"/>
    <col min="7" max="7" width="7.7109375" style="409" customWidth="1"/>
    <col min="8" max="20" width="6.140625" style="409" customWidth="1"/>
    <col min="21" max="16384" width="9.140625" style="409"/>
  </cols>
  <sheetData>
    <row r="1" spans="1:17" ht="21">
      <c r="A1" s="441" t="s">
        <v>64</v>
      </c>
      <c r="B1" s="441"/>
      <c r="C1" s="441"/>
      <c r="D1" s="441"/>
      <c r="E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536" t="s">
        <v>911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</row>
    <row r="3" spans="1:17">
      <c r="A3" s="544" t="s">
        <v>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</row>
    <row r="4" spans="1:17">
      <c r="A4" s="17" t="s">
        <v>31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</row>
    <row r="5" spans="1:17">
      <c r="A5" s="545" t="s">
        <v>27</v>
      </c>
      <c r="B5" s="545"/>
      <c r="C5" s="545"/>
      <c r="D5" s="546" t="s">
        <v>1</v>
      </c>
      <c r="E5" s="547"/>
      <c r="F5" s="546" t="s">
        <v>912</v>
      </c>
      <c r="G5" s="547"/>
      <c r="H5" s="159"/>
      <c r="I5" s="159"/>
      <c r="J5" s="159"/>
      <c r="K5" s="159"/>
      <c r="L5" s="159"/>
      <c r="M5" s="159"/>
      <c r="N5" s="159"/>
      <c r="O5" s="159"/>
      <c r="P5" s="159"/>
      <c r="Q5" s="159"/>
    </row>
    <row r="6" spans="1:17">
      <c r="A6" s="545"/>
      <c r="B6" s="545"/>
      <c r="C6" s="545"/>
      <c r="D6" s="407" t="s">
        <v>25</v>
      </c>
      <c r="E6" s="407" t="s">
        <v>26</v>
      </c>
      <c r="F6" s="407" t="s">
        <v>25</v>
      </c>
      <c r="G6" s="407" t="s">
        <v>26</v>
      </c>
      <c r="H6" s="159"/>
      <c r="I6" s="159"/>
      <c r="J6" s="159"/>
      <c r="K6" s="159"/>
      <c r="L6" s="159"/>
      <c r="M6" s="159"/>
      <c r="N6" s="159"/>
      <c r="O6" s="159"/>
      <c r="P6" s="159"/>
      <c r="Q6" s="159"/>
    </row>
    <row r="7" spans="1:17">
      <c r="A7" s="537" t="s">
        <v>28</v>
      </c>
      <c r="B7" s="537"/>
      <c r="C7" s="537"/>
      <c r="D7" s="537"/>
      <c r="E7" s="537"/>
      <c r="F7" s="537"/>
      <c r="G7" s="537"/>
      <c r="H7" s="159"/>
      <c r="I7" s="159"/>
      <c r="J7" s="159"/>
      <c r="K7" s="159"/>
      <c r="L7" s="159"/>
      <c r="M7" s="159"/>
      <c r="N7" s="159"/>
      <c r="O7" s="159"/>
      <c r="P7" s="159"/>
      <c r="Q7" s="159"/>
    </row>
    <row r="8" spans="1:17">
      <c r="A8" s="538" t="s">
        <v>29</v>
      </c>
      <c r="B8" s="538"/>
      <c r="C8" s="538"/>
      <c r="D8" s="16">
        <v>100</v>
      </c>
      <c r="E8" s="539" t="s">
        <v>60</v>
      </c>
      <c r="F8" s="16">
        <v>100</v>
      </c>
      <c r="G8" s="541" t="s">
        <v>60</v>
      </c>
      <c r="H8" s="159"/>
      <c r="I8" s="159"/>
      <c r="J8" s="159"/>
      <c r="K8" s="159"/>
      <c r="L8" s="159"/>
      <c r="M8" s="159"/>
      <c r="N8" s="159"/>
      <c r="O8" s="159"/>
      <c r="P8" s="159"/>
      <c r="Q8" s="159"/>
    </row>
    <row r="9" spans="1:17">
      <c r="A9" s="538" t="s">
        <v>30</v>
      </c>
      <c r="B9" s="538"/>
      <c r="C9" s="538"/>
      <c r="D9" s="16">
        <v>130</v>
      </c>
      <c r="E9" s="540"/>
      <c r="F9" s="16">
        <v>140</v>
      </c>
      <c r="G9" s="541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17">
      <c r="A10" s="537" t="s">
        <v>48</v>
      </c>
      <c r="B10" s="537"/>
      <c r="C10" s="537"/>
      <c r="D10" s="16">
        <v>1880</v>
      </c>
      <c r="E10" s="16">
        <v>3085</v>
      </c>
      <c r="F10" s="16">
        <v>1880</v>
      </c>
      <c r="G10" s="16">
        <v>3085</v>
      </c>
      <c r="H10" s="159"/>
      <c r="I10" s="159"/>
      <c r="J10" s="159"/>
      <c r="K10" s="159"/>
      <c r="L10" s="159"/>
      <c r="M10" s="159"/>
      <c r="N10" s="159"/>
      <c r="O10" s="159"/>
      <c r="P10" s="159"/>
      <c r="Q10" s="159"/>
    </row>
    <row r="11" spans="1:17">
      <c r="A11" s="542" t="s">
        <v>44</v>
      </c>
      <c r="B11" s="542"/>
      <c r="C11" s="542"/>
      <c r="D11" s="542"/>
      <c r="E11" s="542"/>
      <c r="F11" s="542"/>
      <c r="G11" s="542"/>
      <c r="H11" s="159"/>
      <c r="I11" s="159"/>
      <c r="J11" s="159"/>
      <c r="K11" s="159"/>
      <c r="L11" s="159"/>
      <c r="M11" s="159"/>
      <c r="N11" s="159"/>
      <c r="O11" s="159"/>
      <c r="P11" s="159"/>
      <c r="Q11" s="159"/>
    </row>
    <row r="12" spans="1:17">
      <c r="A12" s="538" t="s">
        <v>29</v>
      </c>
      <c r="B12" s="538"/>
      <c r="C12" s="538"/>
      <c r="D12" s="18" t="s">
        <v>45</v>
      </c>
      <c r="E12" s="18" t="s">
        <v>46</v>
      </c>
      <c r="F12" s="18" t="s">
        <v>45</v>
      </c>
      <c r="G12" s="18" t="s">
        <v>46</v>
      </c>
      <c r="H12" s="159"/>
      <c r="I12" s="159"/>
      <c r="J12" s="159"/>
      <c r="K12" s="159"/>
      <c r="L12" s="159"/>
      <c r="M12" s="159"/>
      <c r="N12" s="159"/>
      <c r="O12" s="159"/>
      <c r="P12" s="159"/>
      <c r="Q12" s="159"/>
    </row>
    <row r="13" spans="1:17">
      <c r="A13" s="538" t="s">
        <v>30</v>
      </c>
      <c r="B13" s="538"/>
      <c r="C13" s="538"/>
      <c r="D13" s="543" t="s">
        <v>46</v>
      </c>
      <c r="E13" s="543"/>
      <c r="F13" s="543" t="s">
        <v>46</v>
      </c>
      <c r="G13" s="543"/>
      <c r="H13" s="159"/>
      <c r="I13" s="159"/>
      <c r="J13" s="159"/>
      <c r="K13" s="159"/>
      <c r="L13" s="159"/>
      <c r="M13" s="159"/>
      <c r="N13" s="159"/>
      <c r="O13" s="159"/>
      <c r="P13" s="159"/>
      <c r="Q13" s="159"/>
    </row>
    <row r="14" spans="1:17">
      <c r="A14" s="537" t="s">
        <v>49</v>
      </c>
      <c r="B14" s="537"/>
      <c r="C14" s="537"/>
      <c r="D14" s="16">
        <v>1755</v>
      </c>
      <c r="E14" s="16">
        <v>3500</v>
      </c>
      <c r="F14" s="16">
        <v>1755</v>
      </c>
      <c r="G14" s="16">
        <v>3500</v>
      </c>
      <c r="H14" s="159"/>
      <c r="I14" s="159"/>
      <c r="J14" s="159"/>
      <c r="K14" s="159"/>
      <c r="L14" s="159"/>
      <c r="M14" s="159"/>
      <c r="N14" s="159"/>
      <c r="O14" s="159"/>
      <c r="P14" s="159"/>
      <c r="Q14" s="159"/>
    </row>
    <row r="15" spans="1:17">
      <c r="A15" s="404" t="s">
        <v>47</v>
      </c>
      <c r="B15" s="404"/>
      <c r="C15" s="404"/>
      <c r="D15" s="513" t="s">
        <v>560</v>
      </c>
      <c r="E15" s="513"/>
      <c r="F15" s="513" t="s">
        <v>50</v>
      </c>
      <c r="G15" s="513"/>
      <c r="H15" s="159"/>
      <c r="I15" s="159"/>
      <c r="J15" s="159"/>
      <c r="K15" s="159"/>
      <c r="L15" s="159"/>
      <c r="M15" s="159"/>
      <c r="N15" s="159"/>
      <c r="O15" s="159"/>
      <c r="P15" s="159"/>
      <c r="Q15" s="159"/>
    </row>
    <row r="16" spans="1:17" ht="21" customHeight="1">
      <c r="A16" s="20"/>
      <c r="B16" s="20"/>
      <c r="C16" s="20"/>
      <c r="D16" s="406"/>
      <c r="E16" s="406"/>
      <c r="F16" s="406"/>
      <c r="G16" s="406"/>
      <c r="H16" s="159"/>
      <c r="I16" s="159"/>
      <c r="J16" s="159"/>
      <c r="K16" s="159"/>
      <c r="L16" s="159"/>
      <c r="M16" s="159"/>
      <c r="N16" s="159"/>
      <c r="O16" s="159"/>
      <c r="P16" s="159"/>
      <c r="Q16" s="159"/>
    </row>
    <row r="17" spans="1:17">
      <c r="A17" s="536" t="s">
        <v>913</v>
      </c>
      <c r="B17" s="536"/>
      <c r="C17" s="536"/>
      <c r="D17" s="536"/>
      <c r="E17" s="536"/>
      <c r="F17" s="536"/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</row>
    <row r="18" spans="1:17">
      <c r="A18" s="19" t="s">
        <v>561</v>
      </c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</row>
    <row r="19" spans="1:17">
      <c r="A19" s="19" t="s">
        <v>914</v>
      </c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</row>
    <row r="20" spans="1:17">
      <c r="A20" s="17" t="s">
        <v>31</v>
      </c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</row>
    <row r="21" spans="1:17">
      <c r="A21" s="17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</row>
    <row r="22" spans="1:17" ht="15" customHeight="1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</row>
    <row r="23" spans="1:17" ht="15" customHeight="1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</row>
    <row r="24" spans="1:17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</row>
    <row r="25" spans="1:17" ht="15" customHeight="1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</row>
    <row r="26" spans="1:17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</row>
    <row r="27" spans="1:17" ht="15" customHeigh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</row>
    <row r="28" spans="1:17">
      <c r="A28" s="159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</row>
    <row r="29" spans="1:17">
      <c r="A29" s="159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</row>
    <row r="30" spans="1:17">
      <c r="A30" s="159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</row>
    <row r="31" spans="1:17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</row>
    <row r="32" spans="1:17">
      <c r="A32" s="518" t="s">
        <v>61</v>
      </c>
      <c r="B32" s="518"/>
      <c r="C32" s="518"/>
      <c r="D32" s="518"/>
      <c r="E32" s="159"/>
      <c r="F32" s="518" t="s">
        <v>62</v>
      </c>
      <c r="G32" s="518"/>
      <c r="H32" s="518"/>
      <c r="I32" s="518"/>
      <c r="J32" s="518"/>
      <c r="K32" s="25"/>
      <c r="L32" s="518" t="s">
        <v>63</v>
      </c>
      <c r="M32" s="518"/>
      <c r="N32" s="518"/>
      <c r="O32" s="518"/>
      <c r="P32" s="518"/>
      <c r="Q32" s="25"/>
    </row>
    <row r="33" spans="1:17">
      <c r="A33" s="519" t="s">
        <v>915</v>
      </c>
      <c r="B33" s="519"/>
      <c r="C33" s="519"/>
      <c r="D33" s="519"/>
      <c r="E33" s="159"/>
      <c r="F33" s="519" t="s">
        <v>916</v>
      </c>
      <c r="G33" s="519"/>
      <c r="H33" s="519"/>
      <c r="I33" s="519"/>
      <c r="J33" s="519"/>
      <c r="K33" s="25"/>
      <c r="L33" s="520" t="s">
        <v>917</v>
      </c>
      <c r="M33" s="520"/>
      <c r="N33" s="520"/>
      <c r="O33" s="520"/>
      <c r="P33" s="520"/>
      <c r="Q33" s="25"/>
    </row>
    <row r="34" spans="1:17" ht="3" customHeight="1">
      <c r="A34" s="405"/>
      <c r="B34" s="405"/>
      <c r="C34" s="405"/>
      <c r="D34" s="405"/>
      <c r="E34" s="159"/>
      <c r="F34" s="405"/>
      <c r="G34" s="405"/>
      <c r="H34" s="405"/>
      <c r="I34" s="405"/>
      <c r="J34" s="405"/>
      <c r="K34" s="25"/>
      <c r="L34" s="141"/>
      <c r="M34" s="141"/>
      <c r="N34" s="141"/>
      <c r="O34" s="141"/>
      <c r="P34" s="141"/>
      <c r="Q34" s="25"/>
    </row>
    <row r="35" spans="1:17" ht="15.75">
      <c r="A35" s="159"/>
      <c r="B35" s="159"/>
      <c r="C35" s="159"/>
      <c r="D35" s="159"/>
      <c r="E35" s="159"/>
      <c r="F35" s="159"/>
      <c r="G35" s="159"/>
      <c r="H35" s="159"/>
      <c r="I35" s="535" t="s">
        <v>1</v>
      </c>
      <c r="J35" s="535"/>
      <c r="K35" s="535"/>
      <c r="L35" s="535"/>
      <c r="M35" s="535" t="s">
        <v>912</v>
      </c>
      <c r="N35" s="535"/>
      <c r="O35" s="535"/>
      <c r="P35" s="535"/>
      <c r="Q35" s="140"/>
    </row>
    <row r="36" spans="1:17" ht="78.75" customHeight="1">
      <c r="A36" s="159"/>
      <c r="B36" s="533" t="s">
        <v>32</v>
      </c>
      <c r="C36" s="534"/>
      <c r="D36" s="532" t="s">
        <v>33</v>
      </c>
      <c r="E36" s="532"/>
      <c r="F36" s="532"/>
      <c r="G36" s="531" t="s">
        <v>43</v>
      </c>
      <c r="H36" s="531"/>
      <c r="I36" s="531" t="s">
        <v>42</v>
      </c>
      <c r="J36" s="531"/>
      <c r="K36" s="532" t="s">
        <v>34</v>
      </c>
      <c r="L36" s="532"/>
      <c r="M36" s="531" t="s">
        <v>42</v>
      </c>
      <c r="N36" s="531"/>
      <c r="O36" s="532" t="s">
        <v>34</v>
      </c>
      <c r="P36" s="532"/>
      <c r="Q36" s="24"/>
    </row>
    <row r="37" spans="1:17" ht="15" customHeight="1">
      <c r="A37" s="159"/>
      <c r="B37" s="524" t="s">
        <v>35</v>
      </c>
      <c r="C37" s="524"/>
      <c r="D37" s="521" t="s">
        <v>36</v>
      </c>
      <c r="E37" s="521"/>
      <c r="F37" s="521"/>
      <c r="G37" s="521" t="s">
        <v>56</v>
      </c>
      <c r="H37" s="521"/>
      <c r="I37" s="521">
        <v>100</v>
      </c>
      <c r="J37" s="521"/>
      <c r="K37" s="521" t="s">
        <v>37</v>
      </c>
      <c r="L37" s="521"/>
      <c r="M37" s="521">
        <v>100</v>
      </c>
      <c r="N37" s="521"/>
      <c r="O37" s="521" t="s">
        <v>37</v>
      </c>
      <c r="P37" s="521"/>
      <c r="Q37" s="22"/>
    </row>
    <row r="38" spans="1:17">
      <c r="A38" s="159"/>
      <c r="B38" s="524"/>
      <c r="C38" s="524"/>
      <c r="D38" s="521" t="s">
        <v>38</v>
      </c>
      <c r="E38" s="521"/>
      <c r="F38" s="521"/>
      <c r="G38" s="523" t="s">
        <v>46</v>
      </c>
      <c r="H38" s="523"/>
      <c r="I38" s="521">
        <v>130</v>
      </c>
      <c r="J38" s="521"/>
      <c r="K38" s="521"/>
      <c r="L38" s="521"/>
      <c r="M38" s="521">
        <v>140</v>
      </c>
      <c r="N38" s="521"/>
      <c r="O38" s="521"/>
      <c r="P38" s="521"/>
      <c r="Q38" s="22"/>
    </row>
    <row r="39" spans="1:17" ht="14.25" customHeight="1">
      <c r="A39" s="159"/>
      <c r="B39" s="524" t="s">
        <v>39</v>
      </c>
      <c r="C39" s="524"/>
      <c r="D39" s="521" t="s">
        <v>36</v>
      </c>
      <c r="E39" s="521"/>
      <c r="F39" s="521"/>
      <c r="G39" s="521" t="s">
        <v>57</v>
      </c>
      <c r="H39" s="521"/>
      <c r="I39" s="521">
        <v>100</v>
      </c>
      <c r="J39" s="521"/>
      <c r="K39" s="521"/>
      <c r="L39" s="521"/>
      <c r="M39" s="521">
        <v>105</v>
      </c>
      <c r="N39" s="521"/>
      <c r="O39" s="521"/>
      <c r="P39" s="521"/>
      <c r="Q39" s="22"/>
    </row>
    <row r="40" spans="1:17">
      <c r="A40" s="159"/>
      <c r="B40" s="524"/>
      <c r="C40" s="524"/>
      <c r="D40" s="521" t="s">
        <v>38</v>
      </c>
      <c r="E40" s="521"/>
      <c r="F40" s="521"/>
      <c r="G40" s="521" t="s">
        <v>58</v>
      </c>
      <c r="H40" s="521"/>
      <c r="I40" s="521">
        <v>150</v>
      </c>
      <c r="J40" s="521"/>
      <c r="K40" s="521"/>
      <c r="L40" s="521"/>
      <c r="M40" s="521">
        <v>160</v>
      </c>
      <c r="N40" s="521"/>
      <c r="O40" s="521"/>
      <c r="P40" s="521"/>
      <c r="Q40" s="22"/>
    </row>
    <row r="41" spans="1:17" ht="16.5" customHeight="1">
      <c r="A41" s="159"/>
      <c r="B41" s="524" t="s">
        <v>35</v>
      </c>
      <c r="C41" s="524"/>
      <c r="D41" s="521" t="s">
        <v>36</v>
      </c>
      <c r="E41" s="521"/>
      <c r="F41" s="521"/>
      <c r="G41" s="523" t="s">
        <v>51</v>
      </c>
      <c r="H41" s="523"/>
      <c r="I41" s="525">
        <v>210</v>
      </c>
      <c r="J41" s="526"/>
      <c r="K41" s="521" t="s">
        <v>40</v>
      </c>
      <c r="L41" s="521"/>
      <c r="M41" s="521">
        <v>210</v>
      </c>
      <c r="N41" s="521"/>
      <c r="O41" s="521" t="s">
        <v>40</v>
      </c>
      <c r="P41" s="521"/>
      <c r="Q41" s="22"/>
    </row>
    <row r="42" spans="1:17">
      <c r="A42" s="159"/>
      <c r="B42" s="524"/>
      <c r="C42" s="524"/>
      <c r="D42" s="521" t="s">
        <v>38</v>
      </c>
      <c r="E42" s="521"/>
      <c r="F42" s="521"/>
      <c r="G42" s="521" t="s">
        <v>52</v>
      </c>
      <c r="H42" s="521"/>
      <c r="I42" s="527"/>
      <c r="J42" s="528"/>
      <c r="K42" s="521"/>
      <c r="L42" s="521"/>
      <c r="M42" s="521"/>
      <c r="N42" s="521"/>
      <c r="O42" s="521"/>
      <c r="P42" s="521"/>
      <c r="Q42" s="22"/>
    </row>
    <row r="43" spans="1:17">
      <c r="A43" s="159"/>
      <c r="B43" s="524" t="s">
        <v>53</v>
      </c>
      <c r="C43" s="524"/>
      <c r="D43" s="521" t="s">
        <v>36</v>
      </c>
      <c r="E43" s="521"/>
      <c r="F43" s="521"/>
      <c r="G43" s="523" t="s">
        <v>54</v>
      </c>
      <c r="H43" s="523"/>
      <c r="I43" s="527"/>
      <c r="J43" s="528"/>
      <c r="K43" s="521"/>
      <c r="L43" s="521"/>
      <c r="M43" s="521"/>
      <c r="N43" s="521"/>
      <c r="O43" s="521"/>
      <c r="P43" s="521"/>
      <c r="Q43" s="22"/>
    </row>
    <row r="44" spans="1:17">
      <c r="A44" s="159"/>
      <c r="B44" s="524"/>
      <c r="C44" s="524"/>
      <c r="D44" s="521" t="s">
        <v>38</v>
      </c>
      <c r="E44" s="521"/>
      <c r="F44" s="521"/>
      <c r="G44" s="521" t="s">
        <v>55</v>
      </c>
      <c r="H44" s="521"/>
      <c r="I44" s="529"/>
      <c r="J44" s="530"/>
      <c r="K44" s="521"/>
      <c r="L44" s="521"/>
      <c r="M44" s="521"/>
      <c r="N44" s="521"/>
      <c r="O44" s="521"/>
      <c r="P44" s="521"/>
      <c r="Q44" s="22"/>
    </row>
    <row r="45" spans="1:17">
      <c r="A45" s="159"/>
      <c r="B45" s="522" t="s">
        <v>35</v>
      </c>
      <c r="C45" s="522"/>
      <c r="D45" s="521" t="s">
        <v>36</v>
      </c>
      <c r="E45" s="521"/>
      <c r="F45" s="521"/>
      <c r="G45" s="523" t="s">
        <v>59</v>
      </c>
      <c r="H45" s="523"/>
      <c r="I45" s="521">
        <v>500</v>
      </c>
      <c r="J45" s="521"/>
      <c r="K45" s="521" t="s">
        <v>41</v>
      </c>
      <c r="L45" s="521"/>
      <c r="M45" s="521">
        <v>500</v>
      </c>
      <c r="N45" s="521"/>
      <c r="O45" s="521" t="s">
        <v>41</v>
      </c>
      <c r="P45" s="521"/>
      <c r="Q45" s="22"/>
    </row>
    <row r="46" spans="1:17">
      <c r="A46" s="159"/>
      <c r="B46" s="522"/>
      <c r="C46" s="522"/>
      <c r="D46" s="521" t="s">
        <v>38</v>
      </c>
      <c r="E46" s="521"/>
      <c r="F46" s="521"/>
      <c r="G46" s="523"/>
      <c r="H46" s="523"/>
      <c r="I46" s="521"/>
      <c r="J46" s="521"/>
      <c r="K46" s="521"/>
      <c r="L46" s="521"/>
      <c r="M46" s="521"/>
      <c r="N46" s="521"/>
      <c r="O46" s="521"/>
      <c r="P46" s="521"/>
      <c r="Q46" s="23"/>
    </row>
    <row r="47" spans="1:17">
      <c r="A47" s="159"/>
      <c r="B47" s="522" t="s">
        <v>39</v>
      </c>
      <c r="C47" s="522"/>
      <c r="D47" s="521" t="s">
        <v>36</v>
      </c>
      <c r="E47" s="521"/>
      <c r="F47" s="521"/>
      <c r="G47" s="523" t="s">
        <v>59</v>
      </c>
      <c r="H47" s="523"/>
      <c r="I47" s="521">
        <v>500</v>
      </c>
      <c r="J47" s="521"/>
      <c r="K47" s="521" t="s">
        <v>41</v>
      </c>
      <c r="L47" s="521"/>
      <c r="M47" s="521">
        <v>900</v>
      </c>
      <c r="N47" s="521"/>
      <c r="O47" s="521" t="s">
        <v>41</v>
      </c>
      <c r="P47" s="521"/>
      <c r="Q47" s="159"/>
    </row>
    <row r="48" spans="1:17" ht="13.5" customHeight="1">
      <c r="A48" s="159"/>
      <c r="B48" s="522"/>
      <c r="C48" s="522"/>
      <c r="D48" s="521" t="s">
        <v>38</v>
      </c>
      <c r="E48" s="521"/>
      <c r="F48" s="521"/>
      <c r="G48" s="523"/>
      <c r="H48" s="523"/>
      <c r="I48" s="521"/>
      <c r="J48" s="521"/>
      <c r="K48" s="521"/>
      <c r="L48" s="521"/>
      <c r="M48" s="521"/>
      <c r="N48" s="521"/>
      <c r="O48" s="521"/>
      <c r="P48" s="521"/>
      <c r="Q48" s="159"/>
    </row>
    <row r="49" spans="1:17" ht="15.75" customHeight="1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</row>
    <row r="51" spans="1:17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</row>
    <row r="53" spans="1:17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</row>
    <row r="54" spans="1:17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</row>
    <row r="55" spans="1:17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</row>
    <row r="56" spans="1:17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</row>
    <row r="57" spans="1:17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</row>
    <row r="58" spans="1:17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</row>
    <row r="59" spans="1:17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</row>
    <row r="60" spans="1:17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</row>
    <row r="61" spans="1:17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</row>
    <row r="62" spans="1:17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</row>
    <row r="63" spans="1:17">
      <c r="A63" s="518"/>
      <c r="B63" s="518"/>
      <c r="C63" s="518"/>
      <c r="D63" s="518"/>
      <c r="E63" s="159"/>
      <c r="F63" s="518"/>
      <c r="G63" s="518"/>
      <c r="H63" s="518"/>
      <c r="I63" s="518"/>
      <c r="J63" s="518"/>
      <c r="K63" s="25"/>
      <c r="L63" s="518"/>
      <c r="M63" s="518"/>
      <c r="N63" s="518"/>
      <c r="O63" s="518"/>
      <c r="P63" s="518"/>
      <c r="Q63" s="25"/>
    </row>
    <row r="64" spans="1:17">
      <c r="A64" s="519"/>
      <c r="B64" s="519"/>
      <c r="C64" s="519"/>
      <c r="D64" s="519"/>
      <c r="E64" s="159"/>
      <c r="F64" s="519"/>
      <c r="G64" s="519"/>
      <c r="H64" s="519"/>
      <c r="I64" s="519"/>
      <c r="J64" s="519"/>
      <c r="K64" s="25"/>
      <c r="L64" s="520"/>
      <c r="M64" s="520"/>
      <c r="N64" s="520"/>
      <c r="O64" s="520"/>
      <c r="P64" s="520"/>
      <c r="Q64" s="159"/>
    </row>
    <row r="65" spans="1:17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</row>
    <row r="66" spans="1:17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</row>
    <row r="67" spans="1:17" ht="12" customHeight="1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</row>
  </sheetData>
  <protectedRanges>
    <protectedRange sqref="O36:O41 K36:K41" name="Диапазон1"/>
    <protectedRange sqref="O45 I43 K36:K42 B36:B37 B39 C38 B43 C40 C44 M45 B41 C42 O36:O41 I36:I41 M36:M41 O47 M47 D36:D48" name="Диапазон1_3"/>
  </protectedRanges>
  <mergeCells count="92">
    <mergeCell ref="A1:D1"/>
    <mergeCell ref="A2:Q2"/>
    <mergeCell ref="A3:Q3"/>
    <mergeCell ref="A5:C6"/>
    <mergeCell ref="D5:E5"/>
    <mergeCell ref="F5:G5"/>
    <mergeCell ref="A14:C14"/>
    <mergeCell ref="A7:G7"/>
    <mergeCell ref="A8:C8"/>
    <mergeCell ref="E8:E9"/>
    <mergeCell ref="G8:G9"/>
    <mergeCell ref="A9:C9"/>
    <mergeCell ref="A10:C10"/>
    <mergeCell ref="A11:G11"/>
    <mergeCell ref="A12:C12"/>
    <mergeCell ref="A13:C13"/>
    <mergeCell ref="D13:E13"/>
    <mergeCell ref="F13:G13"/>
    <mergeCell ref="D15:E15"/>
    <mergeCell ref="F15:G15"/>
    <mergeCell ref="A17:Q17"/>
    <mergeCell ref="A32:D32"/>
    <mergeCell ref="F32:J32"/>
    <mergeCell ref="L32:P32"/>
    <mergeCell ref="A33:D33"/>
    <mergeCell ref="F33:J33"/>
    <mergeCell ref="L33:P33"/>
    <mergeCell ref="I35:L35"/>
    <mergeCell ref="M35:P35"/>
    <mergeCell ref="M36:N36"/>
    <mergeCell ref="O36:P36"/>
    <mergeCell ref="B37:C38"/>
    <mergeCell ref="D37:F37"/>
    <mergeCell ref="G37:H37"/>
    <mergeCell ref="I37:J37"/>
    <mergeCell ref="K37:L40"/>
    <mergeCell ref="M37:N37"/>
    <mergeCell ref="O37:P40"/>
    <mergeCell ref="D38:F38"/>
    <mergeCell ref="B36:C36"/>
    <mergeCell ref="D36:F36"/>
    <mergeCell ref="G36:H36"/>
    <mergeCell ref="I36:J36"/>
    <mergeCell ref="K36:L36"/>
    <mergeCell ref="G38:H38"/>
    <mergeCell ref="I38:J38"/>
    <mergeCell ref="M38:N38"/>
    <mergeCell ref="B39:C40"/>
    <mergeCell ref="D39:F39"/>
    <mergeCell ref="G39:H39"/>
    <mergeCell ref="I39:J39"/>
    <mergeCell ref="M39:N39"/>
    <mergeCell ref="D40:F40"/>
    <mergeCell ref="G40:H40"/>
    <mergeCell ref="I40:J40"/>
    <mergeCell ref="M40:N40"/>
    <mergeCell ref="M41:N44"/>
    <mergeCell ref="O41:P44"/>
    <mergeCell ref="D42:F42"/>
    <mergeCell ref="G42:H42"/>
    <mergeCell ref="B43:C44"/>
    <mergeCell ref="D43:F43"/>
    <mergeCell ref="G43:H43"/>
    <mergeCell ref="D44:F44"/>
    <mergeCell ref="G44:H44"/>
    <mergeCell ref="B41:C42"/>
    <mergeCell ref="D41:F41"/>
    <mergeCell ref="G41:H41"/>
    <mergeCell ref="I41:J44"/>
    <mergeCell ref="K41:L44"/>
    <mergeCell ref="O45:P46"/>
    <mergeCell ref="D46:F46"/>
    <mergeCell ref="B47:C48"/>
    <mergeCell ref="D47:F47"/>
    <mergeCell ref="G47:H48"/>
    <mergeCell ref="I47:J48"/>
    <mergeCell ref="K47:L48"/>
    <mergeCell ref="M47:N48"/>
    <mergeCell ref="O47:P48"/>
    <mergeCell ref="D48:F48"/>
    <mergeCell ref="B45:C46"/>
    <mergeCell ref="D45:F45"/>
    <mergeCell ref="G45:H46"/>
    <mergeCell ref="I45:J46"/>
    <mergeCell ref="K45:L46"/>
    <mergeCell ref="M45:N46"/>
    <mergeCell ref="A63:D63"/>
    <mergeCell ref="F63:J63"/>
    <mergeCell ref="L63:P63"/>
    <mergeCell ref="A64:D64"/>
    <mergeCell ref="F64:J64"/>
    <mergeCell ref="L64:P6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3" activePane="bottomRight" state="frozen"/>
      <selection pane="topRight" activeCell="R1" sqref="R1"/>
      <selection pane="bottomLeft" activeCell="A3" sqref="A3"/>
      <selection pane="bottomRight" sqref="A1:D1"/>
    </sheetView>
  </sheetViews>
  <sheetFormatPr defaultRowHeight="15"/>
  <cols>
    <col min="1" max="16" width="6.140625" customWidth="1"/>
    <col min="17" max="17" width="8.85546875" customWidth="1"/>
  </cols>
  <sheetData>
    <row r="1" spans="1:17" ht="21">
      <c r="A1" s="499" t="s">
        <v>64</v>
      </c>
      <c r="B1" s="499"/>
      <c r="C1" s="499"/>
      <c r="D1" s="499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 ht="15.75">
      <c r="A2" s="555" t="s">
        <v>918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</row>
    <row r="3" spans="1:17">
      <c r="A3" s="551" t="s">
        <v>448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</row>
    <row r="4" spans="1:17">
      <c r="A4" s="551"/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</row>
    <row r="5" spans="1:17" ht="4.5" customHeight="1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</row>
    <row r="6" spans="1:17">
      <c r="A6" s="518" t="s">
        <v>65</v>
      </c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>
      <c r="A15" s="554" t="s">
        <v>66</v>
      </c>
      <c r="B15" s="554"/>
      <c r="C15" s="554"/>
      <c r="D15" s="554"/>
      <c r="E15" s="554"/>
      <c r="F15" s="554"/>
      <c r="G15" s="554"/>
      <c r="H15" s="554"/>
      <c r="I15" s="554"/>
      <c r="J15" s="554"/>
      <c r="K15" s="554"/>
      <c r="L15" s="554"/>
      <c r="M15" s="554"/>
      <c r="N15" s="554"/>
      <c r="O15" s="554"/>
      <c r="P15" s="554"/>
      <c r="Q15" s="554"/>
    </row>
    <row r="16" spans="1:17" ht="15.75">
      <c r="A16" s="1"/>
      <c r="B16" s="1"/>
      <c r="C16" s="1"/>
      <c r="D16" s="1"/>
      <c r="E16" s="1"/>
      <c r="F16" s="1"/>
      <c r="G16" s="1"/>
      <c r="H16" s="1"/>
      <c r="I16" s="1"/>
      <c r="J16" s="553" t="s">
        <v>1</v>
      </c>
      <c r="K16" s="553"/>
      <c r="L16" s="553"/>
      <c r="M16" s="553" t="s">
        <v>912</v>
      </c>
      <c r="N16" s="553"/>
      <c r="O16" s="553"/>
      <c r="P16" s="1"/>
      <c r="Q16" s="1"/>
    </row>
    <row r="17" spans="1:17">
      <c r="A17" s="1"/>
      <c r="B17" s="1"/>
      <c r="C17" s="541" t="s">
        <v>67</v>
      </c>
      <c r="D17" s="541"/>
      <c r="E17" s="541"/>
      <c r="F17" s="541"/>
      <c r="G17" s="541"/>
      <c r="H17" s="541"/>
      <c r="I17" s="541"/>
      <c r="J17" s="541" t="s">
        <v>70</v>
      </c>
      <c r="K17" s="541"/>
      <c r="L17" s="541"/>
      <c r="M17" s="541"/>
      <c r="N17" s="541"/>
      <c r="O17" s="541"/>
      <c r="P17" s="1"/>
      <c r="Q17" s="1"/>
    </row>
    <row r="18" spans="1:17">
      <c r="A18" s="1"/>
      <c r="B18" s="1"/>
      <c r="C18" s="541" t="s">
        <v>68</v>
      </c>
      <c r="D18" s="541"/>
      <c r="E18" s="541"/>
      <c r="F18" s="541"/>
      <c r="G18" s="541"/>
      <c r="H18" s="541"/>
      <c r="I18" s="541"/>
      <c r="J18" s="541" t="s">
        <v>71</v>
      </c>
      <c r="K18" s="541"/>
      <c r="L18" s="541"/>
      <c r="M18" s="541"/>
      <c r="N18" s="541"/>
      <c r="O18" s="541"/>
      <c r="P18" s="1"/>
      <c r="Q18" s="1"/>
    </row>
    <row r="19" spans="1:17" ht="30.75" customHeight="1">
      <c r="A19" s="1"/>
      <c r="B19" s="1"/>
      <c r="C19" s="541" t="s">
        <v>72</v>
      </c>
      <c r="D19" s="541"/>
      <c r="E19" s="541"/>
      <c r="F19" s="541"/>
      <c r="G19" s="541"/>
      <c r="H19" s="541"/>
      <c r="I19" s="541"/>
      <c r="J19" s="552" t="s">
        <v>73</v>
      </c>
      <c r="K19" s="552"/>
      <c r="L19" s="552"/>
      <c r="M19" s="552"/>
      <c r="N19" s="552"/>
      <c r="O19" s="552"/>
      <c r="P19" s="1"/>
      <c r="Q19" s="1"/>
    </row>
    <row r="20" spans="1:17" ht="48.75" customHeight="1">
      <c r="A20" s="1"/>
      <c r="B20" s="1"/>
      <c r="C20" s="541" t="s">
        <v>69</v>
      </c>
      <c r="D20" s="541"/>
      <c r="E20" s="541"/>
      <c r="F20" s="541"/>
      <c r="G20" s="541"/>
      <c r="H20" s="541"/>
      <c r="I20" s="541"/>
      <c r="J20" s="552" t="s">
        <v>449</v>
      </c>
      <c r="K20" s="552"/>
      <c r="L20" s="552"/>
      <c r="M20" s="552" t="s">
        <v>75</v>
      </c>
      <c r="N20" s="552"/>
      <c r="O20" s="552"/>
      <c r="P20" s="1"/>
      <c r="Q20" s="1"/>
    </row>
    <row r="21" spans="1:17" ht="6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536" t="s">
        <v>74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</row>
    <row r="23" spans="1:17" ht="15.75">
      <c r="A23" s="557" t="s">
        <v>1</v>
      </c>
      <c r="B23" s="557"/>
      <c r="C23" s="557"/>
      <c r="D23" s="557"/>
      <c r="E23" s="557"/>
      <c r="F23" s="557"/>
      <c r="G23" s="557"/>
      <c r="H23" s="557"/>
      <c r="I23" s="557"/>
      <c r="J23" s="557" t="s">
        <v>912</v>
      </c>
      <c r="K23" s="557"/>
      <c r="L23" s="557"/>
      <c r="M23" s="557"/>
      <c r="N23" s="557"/>
      <c r="O23" s="557"/>
      <c r="P23" s="557"/>
      <c r="Q23" s="557"/>
    </row>
    <row r="24" spans="1:17">
      <c r="A24" s="558" t="s">
        <v>76</v>
      </c>
      <c r="B24" s="558"/>
      <c r="C24" s="558"/>
      <c r="D24" s="558"/>
      <c r="E24" s="558"/>
      <c r="F24" s="558"/>
      <c r="G24" s="558"/>
      <c r="H24" s="558"/>
      <c r="I24" s="558"/>
      <c r="J24" s="558" t="s">
        <v>77</v>
      </c>
      <c r="K24" s="558"/>
      <c r="L24" s="558"/>
      <c r="M24" s="558"/>
      <c r="N24" s="558"/>
      <c r="O24" s="558"/>
      <c r="P24" s="558"/>
      <c r="Q24" s="558"/>
    </row>
    <row r="25" spans="1:17">
      <c r="A25" s="543" t="s">
        <v>78</v>
      </c>
      <c r="B25" s="543"/>
      <c r="C25" s="543"/>
      <c r="D25" s="543"/>
      <c r="E25" s="543"/>
      <c r="F25" s="543"/>
      <c r="G25" s="543"/>
      <c r="H25" s="543"/>
      <c r="I25" s="543"/>
      <c r="J25" s="543"/>
      <c r="K25" s="543"/>
      <c r="L25" s="543"/>
      <c r="M25" s="543"/>
      <c r="N25" s="543"/>
      <c r="O25" s="543"/>
      <c r="P25" s="543"/>
      <c r="Q25" s="543"/>
    </row>
    <row r="26" spans="1:17">
      <c r="A26" s="543" t="s">
        <v>79</v>
      </c>
      <c r="B26" s="543"/>
      <c r="C26" s="543"/>
      <c r="D26" s="543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</row>
    <row r="27" spans="1:17">
      <c r="A27" s="558" t="s">
        <v>80</v>
      </c>
      <c r="B27" s="558"/>
      <c r="C27" s="558"/>
      <c r="D27" s="558"/>
      <c r="E27" s="558"/>
      <c r="F27" s="558"/>
      <c r="G27" s="558"/>
      <c r="H27" s="558"/>
      <c r="I27" s="558"/>
      <c r="J27" s="558" t="s">
        <v>81</v>
      </c>
      <c r="K27" s="558"/>
      <c r="L27" s="558"/>
      <c r="M27" s="558"/>
      <c r="N27" s="558"/>
      <c r="O27" s="558"/>
      <c r="P27" s="558"/>
      <c r="Q27" s="558"/>
    </row>
    <row r="28" spans="1:17">
      <c r="A28" s="543" t="s">
        <v>82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</row>
    <row r="29" spans="1:17">
      <c r="A29" s="543" t="s">
        <v>83</v>
      </c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</row>
    <row r="30" spans="1:17">
      <c r="A30" s="543" t="s">
        <v>79</v>
      </c>
      <c r="B30" s="543"/>
      <c r="C30" s="543"/>
      <c r="D30" s="543"/>
      <c r="E30" s="543"/>
      <c r="F30" s="543"/>
      <c r="G30" s="543"/>
      <c r="H30" s="543"/>
      <c r="I30" s="543"/>
      <c r="J30" s="543"/>
      <c r="K30" s="543"/>
      <c r="L30" s="543"/>
      <c r="M30" s="543"/>
      <c r="N30" s="543"/>
      <c r="O30" s="543"/>
      <c r="P30" s="543"/>
      <c r="Q30" s="543"/>
    </row>
    <row r="31" spans="1:17" ht="4.5" customHeight="1">
      <c r="A31" s="28"/>
      <c r="B31" s="28"/>
      <c r="C31" s="28"/>
      <c r="D31" s="28"/>
      <c r="E31" s="28"/>
      <c r="F31" s="28"/>
      <c r="G31" s="28"/>
      <c r="H31" s="28"/>
      <c r="I31" s="28"/>
      <c r="J31" s="1"/>
      <c r="K31" s="1"/>
      <c r="L31" s="1"/>
      <c r="M31" s="1"/>
      <c r="N31" s="1"/>
      <c r="O31" s="1"/>
      <c r="P31" s="1"/>
      <c r="Q31" s="1"/>
    </row>
    <row r="32" spans="1:17">
      <c r="A32" s="536" t="s">
        <v>84</v>
      </c>
      <c r="B32" s="536"/>
      <c r="C32" s="536"/>
      <c r="D32" s="536"/>
      <c r="E32" s="536"/>
      <c r="F32" s="536"/>
      <c r="G32" s="536"/>
      <c r="H32" s="536"/>
      <c r="I32" s="536"/>
      <c r="J32" s="536"/>
      <c r="K32" s="536"/>
      <c r="L32" s="536"/>
      <c r="M32" s="536"/>
      <c r="N32" s="536"/>
      <c r="O32" s="536"/>
      <c r="P32" s="536"/>
      <c r="Q32" s="536"/>
    </row>
    <row r="33" spans="1:17" ht="15" customHeight="1">
      <c r="A33" s="548" t="s">
        <v>916</v>
      </c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49"/>
      <c r="P33" s="549"/>
      <c r="Q33" s="550"/>
    </row>
    <row r="34" spans="1:17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>
      <c r="A38" s="29" t="s">
        <v>85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536" t="s">
        <v>86</v>
      </c>
      <c r="B39" s="536"/>
      <c r="C39" s="536"/>
      <c r="D39" s="536"/>
      <c r="E39" s="536"/>
      <c r="F39" s="536"/>
      <c r="G39" s="536"/>
      <c r="H39" s="536"/>
      <c r="I39" s="536"/>
      <c r="J39" s="536"/>
      <c r="K39" s="536"/>
      <c r="L39" s="536"/>
      <c r="M39" s="536"/>
      <c r="N39" s="536"/>
      <c r="O39" s="536"/>
      <c r="P39" s="536"/>
      <c r="Q39" s="536"/>
    </row>
    <row r="40" spans="1:17" ht="15.75">
      <c r="A40" s="548" t="s">
        <v>916</v>
      </c>
      <c r="B40" s="549"/>
      <c r="C40" s="549"/>
      <c r="D40" s="549"/>
      <c r="E40" s="549"/>
      <c r="F40" s="549"/>
      <c r="G40" s="549"/>
      <c r="H40" s="549"/>
      <c r="I40" s="549"/>
      <c r="J40" s="549"/>
      <c r="K40" s="549"/>
      <c r="L40" s="549"/>
      <c r="M40" s="549"/>
      <c r="N40" s="549"/>
      <c r="O40" s="549"/>
      <c r="P40" s="549"/>
      <c r="Q40" s="550"/>
    </row>
    <row r="41" spans="1:17">
      <c r="A41" s="556" t="s">
        <v>87</v>
      </c>
      <c r="B41" s="556"/>
      <c r="C41" s="556"/>
      <c r="D41" s="556"/>
      <c r="E41" s="556"/>
      <c r="F41" s="556"/>
      <c r="G41" s="556"/>
      <c r="H41" s="556"/>
      <c r="I41" s="556"/>
      <c r="J41" s="556"/>
      <c r="K41" s="31" t="s">
        <v>91</v>
      </c>
      <c r="L41" s="30"/>
      <c r="M41" s="30"/>
      <c r="N41" s="30"/>
      <c r="O41" s="30"/>
      <c r="P41" s="30"/>
      <c r="Q41" s="30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518" t="s">
        <v>88</v>
      </c>
      <c r="B50" s="518"/>
      <c r="C50" s="518"/>
      <c r="D50" s="560" t="s">
        <v>89</v>
      </c>
      <c r="E50" s="560"/>
      <c r="F50" s="560"/>
      <c r="G50" s="25"/>
      <c r="H50" s="518" t="s">
        <v>90</v>
      </c>
      <c r="I50" s="518"/>
      <c r="J50" s="518"/>
      <c r="K50" s="25"/>
      <c r="L50" s="518" t="s">
        <v>89</v>
      </c>
      <c r="M50" s="518"/>
      <c r="N50" s="25"/>
      <c r="O50" s="518" t="s">
        <v>90</v>
      </c>
      <c r="P50" s="518"/>
      <c r="Q50" s="518"/>
    </row>
    <row r="51" spans="1:17" ht="27" customHeight="1">
      <c r="A51" s="33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5"/>
      <c r="N51" s="34"/>
      <c r="O51" s="34"/>
      <c r="P51" s="34"/>
      <c r="Q51" s="34"/>
    </row>
    <row r="52" spans="1:17" ht="45.75" customHeight="1">
      <c r="A52" s="32"/>
      <c r="B52" s="32"/>
      <c r="C52" s="32"/>
      <c r="D52" s="32"/>
      <c r="E52" s="32"/>
      <c r="F52" s="32"/>
      <c r="G52" s="32"/>
      <c r="H52" s="32"/>
      <c r="I52" s="559" t="s">
        <v>450</v>
      </c>
      <c r="J52" s="559"/>
      <c r="K52" s="559"/>
      <c r="L52" s="559"/>
      <c r="M52" s="559"/>
      <c r="N52" s="559"/>
      <c r="O52" s="559"/>
      <c r="P52" s="559"/>
      <c r="Q52" s="32"/>
    </row>
    <row r="53" spans="1:17">
      <c r="A53" s="13"/>
      <c r="B53" s="13"/>
      <c r="C53" s="13"/>
      <c r="D53" s="13"/>
      <c r="E53" s="13"/>
      <c r="F53" s="13"/>
      <c r="G53" s="13"/>
      <c r="H53" s="13"/>
      <c r="I53" s="559"/>
      <c r="J53" s="559"/>
      <c r="K53" s="559"/>
      <c r="L53" s="559"/>
      <c r="M53" s="559"/>
      <c r="N53" s="559"/>
      <c r="O53" s="559"/>
      <c r="P53" s="559"/>
      <c r="Q53" s="13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9:Q39"/>
    <mergeCell ref="I52:P53"/>
    <mergeCell ref="A50:C50"/>
    <mergeCell ref="D50:F50"/>
    <mergeCell ref="H50:J50"/>
    <mergeCell ref="O50:Q50"/>
    <mergeCell ref="L50:M50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2" fitToHeight="2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U161"/>
  <sheetViews>
    <sheetView view="pageBreakPreview" zoomScaleNormal="100" zoomScaleSheetLayoutView="100" workbookViewId="0">
      <pane ySplit="10" topLeftCell="A11" activePane="bottomLeft" state="frozen"/>
      <selection pane="bottomLeft" activeCell="I8" sqref="I8"/>
    </sheetView>
  </sheetViews>
  <sheetFormatPr defaultRowHeight="15" outlineLevelRow="1"/>
  <cols>
    <col min="1" max="1" width="6.140625" style="372" customWidth="1"/>
    <col min="2" max="36" width="6.5703125" style="372" customWidth="1"/>
    <col min="37" max="37" width="9.140625" style="372"/>
    <col min="38" max="38" width="5" style="372" customWidth="1"/>
    <col min="39" max="73" width="10.5703125" style="372" bestFit="1" customWidth="1"/>
    <col min="74" max="16384" width="9.140625" style="372"/>
  </cols>
  <sheetData>
    <row r="1" spans="1:36" ht="21">
      <c r="A1" s="570" t="s">
        <v>64</v>
      </c>
      <c r="B1" s="570"/>
      <c r="C1" s="570"/>
      <c r="D1" s="570"/>
      <c r="E1" s="570"/>
      <c r="F1" s="159"/>
      <c r="G1" s="21"/>
      <c r="H1" s="21"/>
      <c r="I1" s="21"/>
      <c r="J1" s="21"/>
      <c r="K1" s="21"/>
      <c r="L1" s="21"/>
      <c r="M1" s="21" t="s">
        <v>883</v>
      </c>
      <c r="N1" s="21"/>
      <c r="O1" s="21"/>
      <c r="P1" s="21"/>
      <c r="Q1" s="21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H1" s="159"/>
      <c r="AI1" s="159"/>
      <c r="AJ1" s="159"/>
    </row>
    <row r="2" spans="1:36" ht="18" customHeight="1">
      <c r="A2" s="555" t="s">
        <v>92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</row>
    <row r="3" spans="1:36" ht="3.7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</row>
    <row r="4" spans="1:36" ht="15.75" thickBot="1">
      <c r="A4" s="808" t="s">
        <v>488</v>
      </c>
      <c r="B4" s="172"/>
      <c r="C4" s="172"/>
      <c r="D4" s="172"/>
      <c r="E4" s="172"/>
      <c r="F4" s="172"/>
      <c r="G4" s="172"/>
      <c r="H4" s="172">
        <f>Содержание!H9</f>
        <v>0</v>
      </c>
      <c r="I4" s="172">
        <f>(1+$H$4)*(1-$H$5)*(1-$H$7)</f>
        <v>1</v>
      </c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79"/>
      <c r="W4" s="79"/>
      <c r="X4" s="79"/>
      <c r="Y4" s="79"/>
      <c r="Z4" s="79"/>
      <c r="AA4" s="571" t="s">
        <v>700</v>
      </c>
      <c r="AB4" s="571"/>
      <c r="AC4" s="571"/>
      <c r="AD4" s="571"/>
      <c r="AE4" s="571"/>
      <c r="AF4" s="571"/>
      <c r="AG4" s="571"/>
      <c r="AH4" s="571"/>
      <c r="AI4" s="571"/>
      <c r="AJ4" s="79"/>
    </row>
    <row r="5" spans="1:36" ht="15" customHeight="1" thickBot="1">
      <c r="A5" s="216" t="s">
        <v>485</v>
      </c>
      <c r="B5" s="159"/>
      <c r="C5" s="159"/>
      <c r="D5" s="159"/>
      <c r="E5" s="159"/>
      <c r="F5" s="159"/>
      <c r="G5" s="159"/>
      <c r="H5" s="148">
        <f>Содержание!H10</f>
        <v>0</v>
      </c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79"/>
      <c r="W5" s="79"/>
      <c r="X5" s="79"/>
      <c r="Y5" s="79"/>
      <c r="Z5" s="79"/>
      <c r="AA5" s="571"/>
      <c r="AB5" s="571"/>
      <c r="AC5" s="571"/>
      <c r="AD5" s="571"/>
      <c r="AE5" s="571"/>
      <c r="AF5" s="571"/>
      <c r="AG5" s="571"/>
      <c r="AH5" s="571"/>
      <c r="AI5" s="571"/>
      <c r="AJ5" s="79"/>
    </row>
    <row r="6" spans="1:36">
      <c r="A6" s="216"/>
      <c r="B6" s="159"/>
      <c r="C6" s="159"/>
      <c r="D6" s="159"/>
      <c r="E6" s="159"/>
      <c r="F6" s="159"/>
      <c r="G6" s="159"/>
      <c r="H6" s="172" t="b">
        <v>0</v>
      </c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79"/>
      <c r="W6" s="79"/>
      <c r="X6" s="79"/>
      <c r="Y6" s="79"/>
      <c r="Z6" s="79"/>
      <c r="AA6" s="571"/>
      <c r="AB6" s="571"/>
      <c r="AC6" s="571"/>
      <c r="AD6" s="571"/>
      <c r="AE6" s="571"/>
      <c r="AF6" s="571"/>
      <c r="AG6" s="571"/>
      <c r="AH6" s="571"/>
      <c r="AI6" s="571"/>
      <c r="AJ6" s="79"/>
    </row>
    <row r="7" spans="1:36">
      <c r="A7" s="809" t="s">
        <v>492</v>
      </c>
      <c r="B7" s="812"/>
      <c r="C7" s="812"/>
      <c r="D7" s="812"/>
      <c r="E7" s="812"/>
      <c r="F7" s="812"/>
      <c r="G7" s="812"/>
      <c r="H7" s="811">
        <v>0</v>
      </c>
      <c r="I7" s="366"/>
      <c r="J7" s="366"/>
      <c r="K7" s="366"/>
      <c r="L7" s="366"/>
      <c r="M7" s="366"/>
      <c r="N7" s="366"/>
      <c r="O7" s="366"/>
      <c r="P7" s="366"/>
      <c r="Q7" s="366"/>
      <c r="R7" s="36"/>
      <c r="S7" s="36"/>
      <c r="T7" s="36"/>
      <c r="U7" s="159"/>
      <c r="V7" s="79"/>
      <c r="W7" s="79"/>
      <c r="X7" s="79"/>
      <c r="Y7" s="79"/>
      <c r="Z7" s="79"/>
      <c r="AA7" s="571"/>
      <c r="AB7" s="571"/>
      <c r="AC7" s="571"/>
      <c r="AD7" s="571"/>
      <c r="AE7" s="571"/>
      <c r="AF7" s="571"/>
      <c r="AG7" s="571"/>
      <c r="AH7" s="571"/>
      <c r="AI7" s="571"/>
      <c r="AJ7" s="79"/>
    </row>
    <row r="8" spans="1:36" ht="9" customHeight="1">
      <c r="A8" s="171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36"/>
      <c r="T8" s="36"/>
      <c r="U8" s="36"/>
      <c r="V8" s="159"/>
      <c r="W8" s="36"/>
      <c r="X8" s="159"/>
      <c r="Y8" s="36"/>
      <c r="Z8" s="36"/>
      <c r="AA8" s="571"/>
      <c r="AB8" s="571"/>
      <c r="AC8" s="571"/>
      <c r="AD8" s="571"/>
      <c r="AE8" s="571"/>
      <c r="AF8" s="571"/>
      <c r="AG8" s="571"/>
      <c r="AH8" s="571"/>
      <c r="AI8" s="571"/>
      <c r="AJ8" s="159"/>
    </row>
    <row r="9" spans="1:36" ht="12.75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L9" s="43" t="s">
        <v>2</v>
      </c>
      <c r="M9" s="159"/>
      <c r="N9" s="43" t="s">
        <v>3</v>
      </c>
      <c r="O9" s="159"/>
      <c r="Q9" s="376" t="s">
        <v>4</v>
      </c>
      <c r="S9" s="377" t="s">
        <v>112</v>
      </c>
      <c r="U9" s="159"/>
      <c r="V9" s="43" t="s">
        <v>489</v>
      </c>
      <c r="W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</row>
    <row r="10" spans="1:36" ht="18" customHeight="1">
      <c r="A10" s="572" t="s">
        <v>858</v>
      </c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</row>
    <row r="11" spans="1:36" ht="15.75">
      <c r="A11" s="555" t="s">
        <v>854</v>
      </c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</row>
    <row r="12" spans="1:36" ht="14.25" customHeight="1">
      <c r="A12" s="159" t="s">
        <v>110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77" t="s">
        <v>620</v>
      </c>
      <c r="AF12" s="159"/>
      <c r="AG12" s="159"/>
      <c r="AH12" s="159"/>
      <c r="AI12" s="159"/>
      <c r="AJ12" s="159"/>
    </row>
    <row r="13" spans="1:36" ht="14.25" customHeight="1" thickBot="1">
      <c r="A13" s="159" t="s">
        <v>111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AA13" s="159"/>
      <c r="AB13" s="159"/>
      <c r="AD13" s="159"/>
      <c r="AE13" s="159"/>
      <c r="AF13" s="159"/>
      <c r="AG13" s="159"/>
      <c r="AH13" s="159"/>
      <c r="AI13" s="159"/>
      <c r="AJ13" s="423"/>
    </row>
    <row r="14" spans="1:36">
      <c r="A14" s="37" t="s">
        <v>109</v>
      </c>
      <c r="B14" s="39">
        <v>1750</v>
      </c>
      <c r="C14" s="39">
        <v>1875</v>
      </c>
      <c r="D14" s="39">
        <v>2000</v>
      </c>
      <c r="E14" s="39">
        <v>2125</v>
      </c>
      <c r="F14" s="39">
        <v>2250</v>
      </c>
      <c r="G14" s="39">
        <v>2375</v>
      </c>
      <c r="H14" s="39">
        <v>2500</v>
      </c>
      <c r="I14" s="39">
        <v>2625</v>
      </c>
      <c r="J14" s="39">
        <v>2750</v>
      </c>
      <c r="K14" s="39">
        <v>2875</v>
      </c>
      <c r="L14" s="39">
        <v>3000</v>
      </c>
      <c r="M14" s="39">
        <v>3125</v>
      </c>
      <c r="N14" s="39">
        <v>3250</v>
      </c>
      <c r="O14" s="39">
        <v>3375</v>
      </c>
      <c r="P14" s="39">
        <v>3500</v>
      </c>
      <c r="Q14" s="39">
        <v>3625</v>
      </c>
      <c r="R14" s="39">
        <v>3750</v>
      </c>
      <c r="S14" s="39">
        <v>3875</v>
      </c>
      <c r="T14" s="39">
        <v>4000</v>
      </c>
      <c r="U14" s="39">
        <v>4125</v>
      </c>
      <c r="V14" s="39">
        <v>4250</v>
      </c>
      <c r="W14" s="39">
        <v>4375</v>
      </c>
      <c r="X14" s="39">
        <v>4500</v>
      </c>
      <c r="Y14" s="39">
        <v>4625</v>
      </c>
      <c r="Z14" s="39">
        <v>4750</v>
      </c>
      <c r="AA14" s="39">
        <v>4875</v>
      </c>
      <c r="AB14" s="39">
        <v>5000</v>
      </c>
      <c r="AC14" s="39">
        <v>5125</v>
      </c>
      <c r="AD14" s="39">
        <v>5250</v>
      </c>
      <c r="AE14" s="39">
        <v>5375</v>
      </c>
      <c r="AF14" s="39">
        <v>5500</v>
      </c>
      <c r="AG14" s="39">
        <v>5625</v>
      </c>
      <c r="AH14" s="39">
        <v>5750</v>
      </c>
      <c r="AI14" s="39">
        <v>5875</v>
      </c>
      <c r="AJ14" s="39">
        <v>6000</v>
      </c>
    </row>
    <row r="15" spans="1:36">
      <c r="A15" s="38">
        <v>1750</v>
      </c>
      <c r="B15" s="169">
        <f>ROUND(B129*Содержание!$H$8*$I$4,0)</f>
        <v>57324</v>
      </c>
      <c r="C15" s="169">
        <f>ROUND(C129*Содержание!$H$8*$I$4,0)</f>
        <v>58641</v>
      </c>
      <c r="D15" s="169">
        <f>ROUND(D129*Содержание!$H$8*$I$4,0)</f>
        <v>59828</v>
      </c>
      <c r="E15" s="169">
        <f>ROUND(E129*Содержание!$H$8*$I$4,0)</f>
        <v>61936</v>
      </c>
      <c r="F15" s="169">
        <f>ROUND(F129*Содержание!$H$8*$I$4,0)</f>
        <v>64177</v>
      </c>
      <c r="G15" s="169">
        <f>ROUND(G129*Содержание!$H$8*$I$4,0)</f>
        <v>69186</v>
      </c>
      <c r="H15" s="169">
        <f>ROUND(H129*Содержание!$H$8*$I$4,0)</f>
        <v>70896</v>
      </c>
      <c r="I15" s="169">
        <f>ROUND(I129*Содержание!$H$8*$I$4,0)</f>
        <v>72743</v>
      </c>
      <c r="J15" s="169">
        <f>ROUND(J129*Содержание!$H$8*$I$4,0)</f>
        <v>74718</v>
      </c>
      <c r="K15" s="169">
        <f>ROUND(K129*Содержание!$H$8*$I$4,0)</f>
        <v>73798</v>
      </c>
      <c r="L15" s="169">
        <f>ROUND(L129*Содержание!$H$8*$I$4,0)</f>
        <v>74852</v>
      </c>
      <c r="M15" s="169">
        <f>ROUND(M129*Содержание!$H$8*$I$4,0)</f>
        <v>79201</v>
      </c>
      <c r="N15" s="169">
        <f>ROUND(N129*Содержание!$H$8*$I$4,0)</f>
        <v>85788</v>
      </c>
      <c r="O15" s="169">
        <f>ROUND(O129*Содержание!$H$8*$I$4,0)</f>
        <v>92113</v>
      </c>
      <c r="P15" s="169">
        <f>ROUND(P129*Содержание!$H$8*$I$4,0)</f>
        <v>98572</v>
      </c>
      <c r="Q15" s="169">
        <f>ROUND(Q129*Содержание!$H$8*$I$4,0)</f>
        <v>103186</v>
      </c>
      <c r="R15" s="169">
        <f>ROUND(R129*Содержание!$H$8*$I$4,0)</f>
        <v>101337</v>
      </c>
      <c r="S15" s="169">
        <f>ROUND(S129*Содержание!$H$8*$I$4,0)</f>
        <v>105688</v>
      </c>
      <c r="T15" s="169">
        <f>ROUND(T129*Содержание!$H$8*$I$4,0)</f>
        <v>112275</v>
      </c>
      <c r="U15" s="169">
        <f>ROUND(U129*Содержание!$H$8*$I$4,0)</f>
        <v>114647</v>
      </c>
      <c r="V15" s="169">
        <f>ROUND(V129*Содержание!$H$8*$I$4,0)</f>
        <v>112538</v>
      </c>
      <c r="W15" s="169">
        <f>ROUND(W129*Содержание!$H$8*$I$4,0)</f>
        <v>118340</v>
      </c>
      <c r="X15" s="169">
        <f>ROUND(X129*Содержание!$H$8*$I$4,0)</f>
        <v>124401</v>
      </c>
      <c r="Y15" s="169">
        <f>ROUND(Y129*Содержание!$H$8*$I$4,0)</f>
        <v>126244</v>
      </c>
      <c r="Z15" s="169">
        <f>ROUND(Z129*Содержание!$H$8*$I$4,0)</f>
        <v>123738</v>
      </c>
      <c r="AA15" s="169">
        <f>ROUND(AA129*Содержание!$H$8*$I$4,0)</f>
        <v>129805</v>
      </c>
      <c r="AB15" s="169">
        <f>ROUND(AB129*Содержание!$H$8*$I$4,0)</f>
        <v>135336</v>
      </c>
      <c r="AC15" s="169">
        <f>ROUND(AC129*Содержание!$H$8*$I$4,0)</f>
        <v>138238</v>
      </c>
      <c r="AD15" s="169">
        <f>ROUND(AD129*Содержание!$H$8*$I$4,0)</f>
        <v>138238</v>
      </c>
      <c r="AE15" s="169">
        <f>ROUND(AE129*Содержание!$H$8*$I$4,0)</f>
        <v>141136</v>
      </c>
      <c r="AF15" s="169">
        <f>ROUND(AF129*Содержание!$H$8*$I$4,0)</f>
        <v>149966</v>
      </c>
      <c r="AG15" s="169">
        <f>ROUND(AG129*Содержание!$H$8*$I$4,0)</f>
        <v>159060</v>
      </c>
      <c r="AH15" s="169">
        <f>ROUND(AH129*Содержание!$H$8*$I$4,0)</f>
        <v>157477</v>
      </c>
      <c r="AI15" s="169">
        <f>ROUND(AI129*Содержание!$H$8*$I$4,0)</f>
        <v>160376</v>
      </c>
      <c r="AJ15" s="169">
        <f>ROUND(AJ129*Содержание!$H$8*$I$4,0)</f>
        <v>168152</v>
      </c>
    </row>
    <row r="16" spans="1:36">
      <c r="A16" s="38">
        <v>1875</v>
      </c>
      <c r="B16" s="169">
        <f>ROUND(B130*Содержание!$H$8*$I$4,0)</f>
        <v>59169</v>
      </c>
      <c r="C16" s="169">
        <f>ROUND(C130*Содержание!$H$8*$I$4,0)</f>
        <v>60225</v>
      </c>
      <c r="D16" s="169">
        <f>ROUND(D130*Содержание!$H$8*$I$4,0)</f>
        <v>64481</v>
      </c>
      <c r="E16" s="169">
        <f>ROUND(E130*Содержание!$H$8*$I$4,0)</f>
        <v>67108</v>
      </c>
      <c r="F16" s="169">
        <f>ROUND(F130*Содержание!$H$8*$I$4,0)</f>
        <v>69185</v>
      </c>
      <c r="G16" s="169">
        <f>ROUND(G130*Содержание!$H$8*$I$4,0)</f>
        <v>72920</v>
      </c>
      <c r="H16" s="169">
        <f>ROUND(H130*Содержание!$H$8*$I$4,0)</f>
        <v>74582</v>
      </c>
      <c r="I16" s="169">
        <f>ROUND(I130*Содержание!$H$8*$I$4,0)</f>
        <v>78319</v>
      </c>
      <c r="J16" s="169">
        <f>ROUND(J130*Содержание!$H$8*$I$4,0)</f>
        <v>78593</v>
      </c>
      <c r="K16" s="169">
        <f>ROUND(K130*Содержание!$H$8*$I$4,0)</f>
        <v>80669</v>
      </c>
      <c r="L16" s="169">
        <f>ROUND(L130*Содержание!$H$8*$I$4,0)</f>
        <v>80256</v>
      </c>
      <c r="M16" s="169">
        <f>ROUND(M130*Содержание!$H$8*$I$4,0)</f>
        <v>84957</v>
      </c>
      <c r="N16" s="169">
        <f>ROUND(N130*Содержание!$H$8*$I$4,0)</f>
        <v>91741</v>
      </c>
      <c r="O16" s="169">
        <f>ROUND(O130*Содержание!$H$8*$I$4,0)</f>
        <v>98659</v>
      </c>
      <c r="P16" s="169">
        <f>ROUND(P130*Содержание!$H$8*$I$4,0)</f>
        <v>105575</v>
      </c>
      <c r="Q16" s="169">
        <f>ROUND(Q130*Содержание!$H$8*$I$4,0)</f>
        <v>104898</v>
      </c>
      <c r="R16" s="169">
        <f>ROUND(R130*Содержание!$H$8*$I$4,0)</f>
        <v>103053</v>
      </c>
      <c r="S16" s="169">
        <f>ROUND(S130*Содержание!$H$8*$I$4,0)</f>
        <v>107402</v>
      </c>
      <c r="T16" s="169">
        <f>ROUND(T130*Содержание!$H$8*$I$4,0)</f>
        <v>114121</v>
      </c>
      <c r="U16" s="169">
        <f>ROUND(U130*Содержание!$H$8*$I$4,0)</f>
        <v>116495</v>
      </c>
      <c r="V16" s="169">
        <f>ROUND(V130*Содержание!$H$8*$I$4,0)</f>
        <v>114388</v>
      </c>
      <c r="W16" s="169">
        <f>ROUND(W130*Содержание!$H$8*$I$4,0)</f>
        <v>120054</v>
      </c>
      <c r="X16" s="169">
        <f>ROUND(X130*Содержание!$H$8*$I$4,0)</f>
        <v>125985</v>
      </c>
      <c r="Y16" s="169">
        <f>ROUND(Y130*Содержание!$H$8*$I$4,0)</f>
        <v>128090</v>
      </c>
      <c r="Z16" s="169">
        <f>ROUND(Z130*Содержание!$H$8*$I$4,0)</f>
        <v>125324</v>
      </c>
      <c r="AA16" s="169">
        <f>ROUND(AA130*Содержание!$H$8*$I$4,0)</f>
        <v>131255</v>
      </c>
      <c r="AB16" s="169">
        <f>ROUND(AB130*Содержание!$H$8*$I$4,0)</f>
        <v>137185</v>
      </c>
      <c r="AC16" s="169">
        <f>ROUND(AC130*Содержание!$H$8*$I$4,0)</f>
        <v>139948</v>
      </c>
      <c r="AD16" s="169">
        <f>ROUND(AD130*Содержание!$H$8*$I$4,0)</f>
        <v>139948</v>
      </c>
      <c r="AE16" s="169">
        <f>ROUND(AE130*Содержание!$H$8*$I$4,0)</f>
        <v>142719</v>
      </c>
      <c r="AF16" s="169">
        <f>ROUND(AF130*Содержание!$H$8*$I$4,0)</f>
        <v>151545</v>
      </c>
      <c r="AG16" s="169">
        <f>ROUND(AG130*Содержание!$H$8*$I$4,0)</f>
        <v>160772</v>
      </c>
      <c r="AH16" s="169">
        <f>ROUND(AH130*Содержание!$H$8*$I$4,0)</f>
        <v>159060</v>
      </c>
      <c r="AI16" s="169">
        <f>ROUND(AI130*Содержание!$H$8*$I$4,0)</f>
        <v>161956</v>
      </c>
      <c r="AJ16" s="169">
        <f>ROUND(AJ130*Содержание!$H$8*$I$4,0)</f>
        <v>169734</v>
      </c>
    </row>
    <row r="17" spans="1:36">
      <c r="A17" s="38">
        <v>2000</v>
      </c>
      <c r="B17" s="169">
        <f>ROUND(B131*Содержание!$H$8*$I$4,0)</f>
        <v>60882</v>
      </c>
      <c r="C17" s="169">
        <f>ROUND(C131*Содержание!$H$8*$I$4,0)</f>
        <v>65035</v>
      </c>
      <c r="D17" s="169">
        <f>ROUND(D131*Содержание!$H$8*$I$4,0)</f>
        <v>68494</v>
      </c>
      <c r="E17" s="170">
        <f>ROUND(IF($H$6=TRUE,E131*Содержание!$H$8*$I$4*(1+'4 Доп.опции'!$U$44),E131*Содержание!$H$8*$I$4),0)</f>
        <v>68241</v>
      </c>
      <c r="F17" s="170">
        <f>ROUND(IF($H$6=TRUE,F131*Содержание!$H$8*$I$4*(1+'4 Доп.опции'!$U$44),F131*Содержание!$H$8*$I$4),0)</f>
        <v>69194</v>
      </c>
      <c r="G17" s="170">
        <f>ROUND(IF($H$6=TRUE,G131*Содержание!$H$8*$I$4*(1+'4 Доп.опции'!$U$44),G131*Содержание!$H$8*$I$4),0)</f>
        <v>65930</v>
      </c>
      <c r="H17" s="170">
        <f>ROUND(IF($H$6=TRUE,H131*Содержание!$H$8*$I$4*(1+'4 Доп.опции'!$U$44),H131*Содержание!$H$8*$I$4),0)</f>
        <v>70414</v>
      </c>
      <c r="I17" s="170">
        <f>ROUND(IF($H$6=TRUE,I131*Содержание!$H$8*$I$4*(1+'4 Доп.опции'!$U$44),I131*Содержание!$H$8*$I$4),0)</f>
        <v>73272</v>
      </c>
      <c r="J17" s="170">
        <f>ROUND(IF($H$6=TRUE,J131*Содержание!$H$8*$I$4*(1+'4 Доп.опции'!$U$44),J131*Содержание!$H$8*$I$4),0)</f>
        <v>77213</v>
      </c>
      <c r="K17" s="170">
        <f>ROUND(IF($H$6=TRUE,K131*Содержание!$H$8*$I$4*(1+'4 Доп.опции'!$U$44),K131*Содержание!$H$8*$I$4),0)</f>
        <v>84690</v>
      </c>
      <c r="L17" s="170">
        <f>ROUND(IF($H$6=TRUE,L131*Содержание!$H$8*$I$4*(1+'4 Доп.опции'!$U$44),L131*Содержание!$H$8*$I$4),0)</f>
        <v>89583</v>
      </c>
      <c r="M17" s="170">
        <f>ROUND(IF($H$6=TRUE,M131*Содержание!$H$8*$I$4*(1+'4 Доп.опции'!$U$44),M131*Содержание!$H$8*$I$4),0)</f>
        <v>91216</v>
      </c>
      <c r="N17" s="170">
        <f>ROUND(IF($H$6=TRUE,N131*Содержание!$H$8*$I$4*(1+'4 Доп.опции'!$U$44),N131*Содержание!$H$8*$I$4),0)</f>
        <v>92574</v>
      </c>
      <c r="O17" s="170">
        <f>ROUND(IF($H$6=TRUE,O131*Содержание!$H$8*$I$4*(1+'4 Доп.опции'!$U$44),O131*Содержание!$H$8*$I$4),0)</f>
        <v>98013</v>
      </c>
      <c r="P17" s="170">
        <f>ROUND(IF($H$6=TRUE,P131*Содержание!$H$8*$I$4*(1+'4 Доп.опции'!$U$44),P131*Содержание!$H$8*$I$4),0)</f>
        <v>103176</v>
      </c>
      <c r="Q17" s="169">
        <f>ROUND(Q131*Содержание!$H$8*$I$4,0)</f>
        <v>106608</v>
      </c>
      <c r="R17" s="169">
        <f>ROUND(R131*Содержание!$H$8*$I$4,0)</f>
        <v>107664</v>
      </c>
      <c r="S17" s="169">
        <f>ROUND(S131*Содержание!$H$8*$I$4,0)</f>
        <v>112275</v>
      </c>
      <c r="T17" s="169">
        <f>ROUND(T131*Содержание!$H$8*$I$4,0)</f>
        <v>115702</v>
      </c>
      <c r="U17" s="169">
        <f>ROUND(U131*Содержание!$H$8*$I$4,0)</f>
        <v>119262</v>
      </c>
      <c r="V17" s="169">
        <f>ROUND(V131*Содержание!$H$8*$I$4,0)</f>
        <v>118340</v>
      </c>
      <c r="W17" s="169">
        <f>ROUND(W131*Содержание!$H$8*$I$4,0)</f>
        <v>125324</v>
      </c>
      <c r="X17" s="169">
        <f>ROUND(X131*Содержание!$H$8*$I$4,0)</f>
        <v>127694</v>
      </c>
      <c r="Y17" s="169">
        <f>ROUND(Y131*Содержание!$H$8*$I$4,0)</f>
        <v>131122</v>
      </c>
      <c r="Z17" s="169">
        <f>ROUND(Z131*Содержание!$H$8*$I$4,0)</f>
        <v>130725</v>
      </c>
      <c r="AA17" s="169">
        <f>ROUND(AA131*Содержание!$H$8*$I$4,0)</f>
        <v>137316</v>
      </c>
      <c r="AB17" s="169">
        <f>ROUND(AB131*Содержание!$H$8*$I$4,0)</f>
        <v>138634</v>
      </c>
      <c r="AC17" s="169">
        <f>ROUND(AC131*Содержание!$H$8*$I$4,0)</f>
        <v>143112</v>
      </c>
      <c r="AD17" s="169">
        <f>ROUND(AD131*Содержание!$H$8*$I$4,0)</f>
        <v>146013</v>
      </c>
      <c r="AE17" s="169">
        <f>ROUND(AE131*Содержание!$H$8*$I$4,0)</f>
        <v>148780</v>
      </c>
      <c r="AF17" s="169">
        <f>ROUND(AF131*Содержание!$H$8*$I$4,0)</f>
        <v>151151</v>
      </c>
      <c r="AG17" s="169">
        <f>ROUND(AG131*Содержание!$H$8*$I$4,0)</f>
        <v>157611</v>
      </c>
      <c r="AH17" s="169">
        <f>ROUND(AH131*Содержание!$H$8*$I$4,0)</f>
        <v>160638</v>
      </c>
      <c r="AI17" s="169">
        <f>ROUND(AI131*Содержание!$H$8*$I$4,0)</f>
        <v>168677</v>
      </c>
      <c r="AJ17" s="169">
        <f>ROUND(AJ131*Содержание!$H$8*$I$4,0)</f>
        <v>163012</v>
      </c>
    </row>
    <row r="18" spans="1:36">
      <c r="A18" s="38">
        <v>2125</v>
      </c>
      <c r="B18" s="169">
        <f>ROUND(B132*Содержание!$H$8*$I$4,0)</f>
        <v>66694</v>
      </c>
      <c r="C18" s="169">
        <f>ROUND(C132*Содержание!$H$8*$I$4,0)</f>
        <v>67803</v>
      </c>
      <c r="D18" s="170">
        <f>ROUND(IF($H$6=TRUE,D132*Содержание!$H$8*$I$4*(1+'4 Доп.опции'!$U$44),D132*Содержание!$H$8*$I$4),0)</f>
        <v>67969</v>
      </c>
      <c r="E18" s="170">
        <f>ROUND(IF($H$6=TRUE,E132*Содержание!$H$8*$I$4*(1+'4 Доп.опции'!$U$44),E132*Содержание!$H$8*$I$4),0)</f>
        <v>68513</v>
      </c>
      <c r="F18" s="170">
        <f>ROUND(IF($H$6=TRUE,F132*Содержание!$H$8*$I$4*(1+'4 Доп.опции'!$U$44),F132*Содержание!$H$8*$I$4),0)</f>
        <v>70008</v>
      </c>
      <c r="G18" s="170">
        <f>ROUND(IF($H$6=TRUE,G132*Содержание!$H$8*$I$4*(1+'4 Доп.опции'!$U$44),G132*Содержание!$H$8*$I$4),0)</f>
        <v>66746</v>
      </c>
      <c r="H18" s="170">
        <f>ROUND(IF($H$6=TRUE,H132*Содержание!$H$8*$I$4*(1+'4 Доп.опции'!$U$44),H132*Содержание!$H$8*$I$4),0)</f>
        <v>70689</v>
      </c>
      <c r="I18" s="170">
        <f>ROUND(IF($H$6=TRUE,I132*Содержание!$H$8*$I$4*(1+'4 Доп.опции'!$U$44),I132*Содержание!$H$8*$I$4),0)</f>
        <v>73679</v>
      </c>
      <c r="J18" s="170">
        <f>ROUND(IF($H$6=TRUE,J132*Содержание!$H$8*$I$4*(1+'4 Доп.опции'!$U$44),J132*Содержание!$H$8*$I$4),0)</f>
        <v>77758</v>
      </c>
      <c r="K18" s="170">
        <f>ROUND(IF($H$6=TRUE,K132*Содержание!$H$8*$I$4*(1+'4 Доп.опции'!$U$44),K132*Содержание!$H$8*$I$4),0)</f>
        <v>82243</v>
      </c>
      <c r="L18" s="170">
        <f>ROUND(IF($H$6=TRUE,L132*Содержание!$H$8*$I$4*(1+'4 Доп.опции'!$U$44),L132*Содержание!$H$8*$I$4),0)</f>
        <v>86458</v>
      </c>
      <c r="M18" s="170">
        <f>ROUND(IF($H$6=TRUE,M132*Содержание!$H$8*$I$4*(1+'4 Доп.опции'!$U$44),M132*Содержание!$H$8*$I$4),0)</f>
        <v>90942</v>
      </c>
      <c r="N18" s="170">
        <f>ROUND(IF($H$6=TRUE,N132*Содержание!$H$8*$I$4*(1+'4 Доп.опции'!$U$44),N132*Содержание!$H$8*$I$4),0)</f>
        <v>92574</v>
      </c>
      <c r="O18" s="170">
        <f>ROUND(IF($H$6=TRUE,O132*Содержание!$H$8*$I$4*(1+'4 Доп.опции'!$U$44),O132*Содержание!$H$8*$I$4),0)</f>
        <v>92299</v>
      </c>
      <c r="P18" s="170">
        <f>ROUND(IF($H$6=TRUE,P132*Содержание!$H$8*$I$4*(1+'4 Доп.опции'!$U$44),P132*Содержание!$H$8*$I$4),0)</f>
        <v>96926</v>
      </c>
      <c r="Q18" s="169">
        <f>ROUND(Q132*Содержание!$H$8*$I$4,0)</f>
        <v>104765</v>
      </c>
      <c r="R18" s="169">
        <f>ROUND(R132*Содержание!$H$8*$I$4,0)</f>
        <v>106477</v>
      </c>
      <c r="S18" s="169">
        <f>ROUND(S132*Содержание!$H$8*$I$4,0)</f>
        <v>107533</v>
      </c>
      <c r="T18" s="169">
        <f>ROUND(T132*Содержание!$H$8*$I$4,0)</f>
        <v>110959</v>
      </c>
      <c r="U18" s="169">
        <f>ROUND(U132*Содержание!$H$8*$I$4,0)</f>
        <v>116890</v>
      </c>
      <c r="V18" s="169">
        <f>ROUND(V132*Содержание!$H$8*$I$4,0)</f>
        <v>118207</v>
      </c>
      <c r="W18" s="169">
        <f>ROUND(W132*Содержание!$H$8*$I$4,0)</f>
        <v>118340</v>
      </c>
      <c r="X18" s="169">
        <f>ROUND(X132*Содержание!$H$8*$I$4,0)</f>
        <v>122161</v>
      </c>
      <c r="Y18" s="169">
        <f>ROUND(Y132*Содержание!$H$8*$I$4,0)</f>
        <v>129672</v>
      </c>
      <c r="Z18" s="169">
        <f>ROUND(Z132*Содержание!$H$8*$I$4,0)</f>
        <v>132044</v>
      </c>
      <c r="AA18" s="169">
        <f>ROUND(AA132*Содержание!$H$8*$I$4,0)</f>
        <v>132966</v>
      </c>
      <c r="AB18" s="169">
        <f>ROUND(AB132*Содержание!$H$8*$I$4,0)</f>
        <v>135075</v>
      </c>
      <c r="AC18" s="169">
        <f>ROUND(AC132*Содержание!$H$8*$I$4,0)</f>
        <v>137708</v>
      </c>
      <c r="AD18" s="169">
        <f>ROUND(AD132*Содержание!$H$8*$I$4,0)</f>
        <v>143506</v>
      </c>
      <c r="AE18" s="169">
        <f>ROUND(AE132*Содержание!$H$8*$I$4,0)</f>
        <v>153788</v>
      </c>
      <c r="AF18" s="169">
        <f>ROUND(AF132*Содержание!$H$8*$I$4,0)</f>
        <v>142984</v>
      </c>
      <c r="AG18" s="169">
        <f>ROUND(AG132*Содержание!$H$8*$I$4,0)</f>
        <v>151678</v>
      </c>
      <c r="AH18" s="169">
        <f>ROUND(AH132*Содержание!$H$8*$I$4,0)</f>
        <v>157611</v>
      </c>
      <c r="AI18" s="169">
        <f>ROUND(AI132*Содержание!$H$8*$I$4,0)</f>
        <v>176059</v>
      </c>
      <c r="AJ18" s="169">
        <f>ROUND(AJ132*Содержание!$H$8*$I$4,0)</f>
        <v>155367</v>
      </c>
    </row>
    <row r="19" spans="1:36">
      <c r="A19" s="38">
        <v>2250</v>
      </c>
      <c r="B19" s="169">
        <f>ROUND(B133*Содержание!$H$8*$I$4,0)</f>
        <v>68910</v>
      </c>
      <c r="C19" s="170">
        <f>ROUND(IF($H$6=TRUE,C133*Содержание!$H$8*$I$4*(1+'4 Доп.опции'!$U$44),C133*Содержание!$H$8*$I$4),0)</f>
        <v>69194</v>
      </c>
      <c r="D19" s="170">
        <f>ROUND(IF($H$6=TRUE,D133*Содержание!$H$8*$I$4*(1+'4 Доп.опции'!$U$44),D133*Содержание!$H$8*$I$4),0)</f>
        <v>69194</v>
      </c>
      <c r="E19" s="170">
        <f>ROUND(IF($H$6=TRUE,E133*Содержание!$H$8*$I$4*(1+'4 Доп.опции'!$U$44),E133*Содержание!$H$8*$I$4),0)</f>
        <v>69194</v>
      </c>
      <c r="F19" s="170">
        <f>ROUND(IF($H$6=TRUE,F133*Содержание!$H$8*$I$4*(1+'4 Доп.опции'!$U$44),F133*Содержание!$H$8*$I$4),0)</f>
        <v>70553</v>
      </c>
      <c r="G19" s="170">
        <f>ROUND(IF($H$6=TRUE,G133*Содержание!$H$8*$I$4*(1+'4 Доп.опции'!$U$44),G133*Содержание!$H$8*$I$4),0)</f>
        <v>68106</v>
      </c>
      <c r="H19" s="170">
        <f>ROUND(IF($H$6=TRUE,H133*Содержание!$H$8*$I$4*(1+'4 Доп.опции'!$U$44),H133*Содержание!$H$8*$I$4),0)</f>
        <v>70689</v>
      </c>
      <c r="I19" s="170">
        <f>ROUND(IF($H$6=TRUE,I133*Содержание!$H$8*$I$4*(1+'4 Доп.опции'!$U$44),I133*Содержание!$H$8*$I$4),0)</f>
        <v>73407</v>
      </c>
      <c r="J19" s="170">
        <f>ROUND(IF($H$6=TRUE,J133*Содержание!$H$8*$I$4*(1+'4 Доп.опции'!$U$44),J133*Содержание!$H$8*$I$4),0)</f>
        <v>78164</v>
      </c>
      <c r="K19" s="170">
        <f>ROUND(IF($H$6=TRUE,K133*Содержание!$H$8*$I$4*(1+'4 Доп.опции'!$U$44),K133*Содержание!$H$8*$I$4),0)</f>
        <v>81153</v>
      </c>
      <c r="L19" s="170">
        <f>ROUND(IF($H$6=TRUE,L133*Содержание!$H$8*$I$4*(1+'4 Доп.опции'!$U$44),L133*Содержание!$H$8*$I$4),0)</f>
        <v>85642</v>
      </c>
      <c r="M19" s="170">
        <f>ROUND(IF($H$6=TRUE,M133*Содержание!$H$8*$I$4*(1+'4 Доп.опции'!$U$44),M133*Содержание!$H$8*$I$4),0)</f>
        <v>89990</v>
      </c>
      <c r="N19" s="170">
        <f>ROUND(IF($H$6=TRUE,N133*Содержание!$H$8*$I$4*(1+'4 Доп.опции'!$U$44),N133*Содержание!$H$8*$I$4),0)</f>
        <v>94612</v>
      </c>
      <c r="O19" s="170">
        <f>ROUND(IF($H$6=TRUE,O133*Содержание!$H$8*$I$4*(1+'4 Доп.опции'!$U$44),O133*Содержание!$H$8*$I$4),0)</f>
        <v>92299</v>
      </c>
      <c r="P19" s="170">
        <f>ROUND(IF($H$6=TRUE,P133*Содержание!$H$8*$I$4*(1+'4 Доп.опции'!$U$44),P133*Содержание!$H$8*$I$4),0)</f>
        <v>98524</v>
      </c>
      <c r="Q19" s="169">
        <f>ROUND(Q133*Содержание!$H$8*$I$4,0)</f>
        <v>103843</v>
      </c>
      <c r="R19" s="169">
        <f>ROUND(R133*Содержание!$H$8*$I$4,0)</f>
        <v>106608</v>
      </c>
      <c r="S19" s="169">
        <f>ROUND(S133*Содержание!$H$8*$I$4,0)</f>
        <v>104371</v>
      </c>
      <c r="T19" s="169">
        <f>ROUND(T133*Содержание!$H$8*$I$4,0)</f>
        <v>108719</v>
      </c>
      <c r="U19" s="169">
        <f>ROUND(U133*Содержание!$H$8*$I$4,0)</f>
        <v>111619</v>
      </c>
      <c r="V19" s="169">
        <f>ROUND(V133*Содержание!$H$8*$I$4,0)</f>
        <v>116760</v>
      </c>
      <c r="W19" s="169">
        <f>ROUND(W133*Содержание!$H$8*$I$4,0)</f>
        <v>115043</v>
      </c>
      <c r="X19" s="169">
        <f>ROUND(X133*Содержание!$H$8*$I$4,0)</f>
        <v>119524</v>
      </c>
      <c r="Y19" s="169">
        <f>ROUND(Y133*Содержание!$H$8*$I$4,0)</f>
        <v>125985</v>
      </c>
      <c r="Z19" s="169">
        <f>ROUND(Z133*Содержание!$H$8*$I$4,0)</f>
        <v>131122</v>
      </c>
      <c r="AA19" s="169">
        <f>ROUND(AA133*Содержание!$H$8*$I$4,0)</f>
        <v>128747</v>
      </c>
      <c r="AB19" s="169">
        <f>ROUND(AB133*Содержание!$H$8*$I$4,0)</f>
        <v>132308</v>
      </c>
      <c r="AC19" s="169">
        <f>ROUND(AC133*Содержание!$H$8*$I$4,0)</f>
        <v>135733</v>
      </c>
      <c r="AD19" s="169">
        <f>ROUND(AD133*Содержание!$H$8*$I$4,0)</f>
        <v>145355</v>
      </c>
      <c r="AE19" s="169">
        <f>ROUND(AE133*Содержание!$H$8*$I$4,0)</f>
        <v>156821</v>
      </c>
      <c r="AF19" s="169">
        <f>ROUND(AF133*Содержание!$H$8*$I$4,0)</f>
        <v>143378</v>
      </c>
      <c r="AG19" s="169">
        <f>ROUND(AG133*Содержание!$H$8*$I$4,0)</f>
        <v>149702</v>
      </c>
      <c r="AH19" s="169">
        <f>ROUND(AH133*Содержание!$H$8*$I$4,0)</f>
        <v>159851</v>
      </c>
      <c r="AI19" s="169">
        <f>ROUND(AI133*Содержание!$H$8*$I$4,0)</f>
        <v>179353</v>
      </c>
      <c r="AJ19" s="169">
        <f>ROUND(AJ133*Содержание!$H$8*$I$4,0)</f>
        <v>155898</v>
      </c>
    </row>
    <row r="20" spans="1:36">
      <c r="A20" s="38">
        <v>2375</v>
      </c>
      <c r="B20" s="169">
        <f>ROUND(B134*Содержание!$H$8*$I$4,0)</f>
        <v>70568</v>
      </c>
      <c r="C20" s="170">
        <f>ROUND(IF($H$6=TRUE,C134*Содержание!$H$8*$I$4*(1+'4 Доп.опции'!$U$44),C134*Содержание!$H$8*$I$4),0)</f>
        <v>70553</v>
      </c>
      <c r="D20" s="170">
        <f>ROUND(IF($H$6=TRUE,D134*Содержание!$H$8*$I$4*(1+'4 Доп.опции'!$U$44),D134*Содержание!$H$8*$I$4),0)</f>
        <v>74085</v>
      </c>
      <c r="E20" s="170">
        <f>ROUND(IF($H$6=TRUE,E134*Содержание!$H$8*$I$4*(1+'4 Доп.опции'!$U$44),E134*Содержание!$H$8*$I$4),0)</f>
        <v>75446</v>
      </c>
      <c r="F20" s="170">
        <f>ROUND(IF($H$6=TRUE,F134*Содержание!$H$8*$I$4*(1+'4 Доп.опции'!$U$44),F134*Содержание!$H$8*$I$4),0)</f>
        <v>76397</v>
      </c>
      <c r="G20" s="170">
        <f>ROUND(IF($H$6=TRUE,G134*Содержание!$H$8*$I$4*(1+'4 Доп.опции'!$U$44),G134*Содержание!$H$8*$I$4),0)</f>
        <v>73407</v>
      </c>
      <c r="H20" s="170">
        <f>ROUND(IF($H$6=TRUE,H134*Содержание!$H$8*$I$4*(1+'4 Доп.опции'!$U$44),H134*Содержание!$H$8*$I$4),0)</f>
        <v>72726</v>
      </c>
      <c r="I20" s="170">
        <f>ROUND(IF($H$6=TRUE,I134*Содержание!$H$8*$I$4*(1+'4 Доп.опции'!$U$44),I134*Содержание!$H$8*$I$4),0)</f>
        <v>76264</v>
      </c>
      <c r="J20" s="170">
        <f>ROUND(IF($H$6=TRUE,J134*Содержание!$H$8*$I$4*(1+'4 Доп.опции'!$U$44),J134*Содержание!$H$8*$I$4),0)</f>
        <v>77621</v>
      </c>
      <c r="K20" s="170">
        <f>ROUND(IF($H$6=TRUE,K134*Содержание!$H$8*$I$4*(1+'4 Доп.опции'!$U$44),K134*Содержание!$H$8*$I$4),0)</f>
        <v>85232</v>
      </c>
      <c r="L20" s="170">
        <f>ROUND(IF($H$6=TRUE,L134*Содержание!$H$8*$I$4*(1+'4 Доп.опции'!$U$44),L134*Содержание!$H$8*$I$4),0)</f>
        <v>89447</v>
      </c>
      <c r="M20" s="170">
        <f>ROUND(IF($H$6=TRUE,M134*Содержание!$H$8*$I$4*(1+'4 Доп.опции'!$U$44),M134*Содержание!$H$8*$I$4),0)</f>
        <v>94477</v>
      </c>
      <c r="N20" s="170">
        <f>ROUND(IF($H$6=TRUE,N134*Содержание!$H$8*$I$4*(1+'4 Доп.опции'!$U$44),N134*Содержание!$H$8*$I$4),0)</f>
        <v>101544</v>
      </c>
      <c r="O20" s="170">
        <f>ROUND(IF($H$6=TRUE,O134*Содержание!$H$8*$I$4*(1+'4 Доп.опции'!$U$44),O134*Содержание!$H$8*$I$4),0)</f>
        <v>92436</v>
      </c>
      <c r="P20" s="169">
        <f>ROUND(P134*Содержание!$H$8*$I$4,0)</f>
        <v>101471</v>
      </c>
      <c r="Q20" s="169">
        <f>ROUND(Q134*Содержание!$H$8*$I$4,0)</f>
        <v>107268</v>
      </c>
      <c r="R20" s="169">
        <f>ROUND(R134*Содержание!$H$8*$I$4,0)</f>
        <v>112671</v>
      </c>
      <c r="S20" s="169">
        <f>ROUND(S134*Содержание!$H$8*$I$4,0)</f>
        <v>106608</v>
      </c>
      <c r="T20" s="169">
        <f>ROUND(T134*Содержание!$H$8*$I$4,0)</f>
        <v>111090</v>
      </c>
      <c r="U20" s="169">
        <f>ROUND(U134*Содержание!$H$8*$I$4,0)</f>
        <v>116231</v>
      </c>
      <c r="V20" s="169">
        <f>ROUND(V134*Содержание!$H$8*$I$4,0)</f>
        <v>122030</v>
      </c>
      <c r="W20" s="169">
        <f>ROUND(W134*Содержание!$H$8*$I$4,0)</f>
        <v>116890</v>
      </c>
      <c r="X20" s="169">
        <f>ROUND(X134*Содержание!$H$8*$I$4,0)</f>
        <v>120711</v>
      </c>
      <c r="Y20" s="169">
        <f>ROUND(Y134*Содержание!$H$8*$I$4,0)</f>
        <v>127962</v>
      </c>
      <c r="Z20" s="169">
        <f>ROUND(Z134*Содержание!$H$8*$I$4,0)</f>
        <v>135472</v>
      </c>
      <c r="AA20" s="169">
        <f>ROUND(AA134*Содержание!$H$8*$I$4,0)</f>
        <v>124531</v>
      </c>
      <c r="AB20" s="169">
        <f>ROUND(AB134*Содержание!$H$8*$I$4,0)</f>
        <v>129409</v>
      </c>
      <c r="AC20" s="169">
        <f>ROUND(AC134*Содержание!$H$8*$I$4,0)</f>
        <v>138501</v>
      </c>
      <c r="AD20" s="169">
        <f>ROUND(AD134*Содержание!$H$8*$I$4,0)</f>
        <v>151285</v>
      </c>
      <c r="AE20" s="169">
        <f>ROUND(AE134*Содержание!$H$8*$I$4,0)</f>
        <v>174608</v>
      </c>
      <c r="AF20" s="169">
        <f>ROUND(AF134*Содержание!$H$8*$I$4,0)</f>
        <v>153127</v>
      </c>
      <c r="AG20" s="169">
        <f>ROUND(AG134*Содержание!$H$8*$I$4,0)</f>
        <v>162617</v>
      </c>
      <c r="AH20" s="169">
        <f>ROUND(AH134*Содержание!$H$8*$I$4,0)</f>
        <v>175400</v>
      </c>
      <c r="AI20" s="169">
        <f>ROUND(AI134*Содержание!$H$8*$I$4,0)</f>
        <v>194508</v>
      </c>
      <c r="AJ20" s="169">
        <f>ROUND(AJ134*Содержание!$H$8*$I$4,0)</f>
        <v>168283</v>
      </c>
    </row>
    <row r="21" spans="1:36">
      <c r="A21" s="38">
        <v>2500</v>
      </c>
      <c r="B21" s="169">
        <f>ROUND(B135*Содержание!$H$8*$I$4,0)</f>
        <v>75411</v>
      </c>
      <c r="C21" s="170">
        <f>ROUND(IF($H$6=TRUE,C135*Содержание!$H$8*$I$4*(1+'4 Доп.опции'!$U$44),C135*Содержание!$H$8*$I$4),0)</f>
        <v>75717</v>
      </c>
      <c r="D21" s="170">
        <f>ROUND(IF($H$6=TRUE,D135*Содержание!$H$8*$I$4*(1+'4 Доп.опции'!$U$44),D135*Содержание!$H$8*$I$4),0)</f>
        <v>79523</v>
      </c>
      <c r="E21" s="170">
        <f>ROUND(IF($H$6=TRUE,E135*Содержание!$H$8*$I$4*(1+'4 Доп.опции'!$U$44),E135*Содержание!$H$8*$I$4),0)</f>
        <v>80746</v>
      </c>
      <c r="F21" s="170">
        <f>ROUND(IF($H$6=TRUE,F135*Содержание!$H$8*$I$4*(1+'4 Доп.опции'!$U$44),F135*Содержание!$H$8*$I$4),0)</f>
        <v>81834</v>
      </c>
      <c r="G21" s="170">
        <f>ROUND(IF($H$6=TRUE,G135*Содержание!$H$8*$I$4*(1+'4 Доп.опции'!$U$44),G135*Содержание!$H$8*$I$4),0)</f>
        <v>87275</v>
      </c>
      <c r="H21" s="170">
        <f>ROUND(IF($H$6=TRUE,H135*Содержание!$H$8*$I$4*(1+'4 Доп.опции'!$U$44),H135*Содержание!$H$8*$I$4),0)</f>
        <v>76534</v>
      </c>
      <c r="I21" s="170">
        <f>ROUND(IF($H$6=TRUE,I135*Содержание!$H$8*$I$4*(1+'4 Доп.опции'!$U$44),I135*Содержание!$H$8*$I$4),0)</f>
        <v>81153</v>
      </c>
      <c r="J21" s="170">
        <f>ROUND(IF($H$6=TRUE,J135*Содержание!$H$8*$I$4*(1+'4 Доп.опции'!$U$44),J135*Содержание!$H$8*$I$4),0)</f>
        <v>87275</v>
      </c>
      <c r="K21" s="170">
        <f>ROUND(IF($H$6=TRUE,K135*Содержание!$H$8*$I$4*(1+'4 Доп.опции'!$U$44),K135*Содержание!$H$8*$I$4),0)</f>
        <v>86458</v>
      </c>
      <c r="L21" s="170">
        <f>ROUND(IF($H$6=TRUE,L135*Содержание!$H$8*$I$4*(1+'4 Доп.опции'!$U$44),L135*Содержание!$H$8*$I$4),0)</f>
        <v>91077</v>
      </c>
      <c r="M21" s="170">
        <f>ROUND(IF($H$6=TRUE,M135*Содержание!$H$8*$I$4*(1+'4 Доп.опции'!$U$44),M135*Содержание!$H$8*$I$4),0)</f>
        <v>97603</v>
      </c>
      <c r="N21" s="170">
        <f>ROUND(IF($H$6=TRUE,N135*Содержание!$H$8*$I$4*(1+'4 Доп.опции'!$U$44),N135*Содержание!$H$8*$I$4),0)</f>
        <v>105903</v>
      </c>
      <c r="O21" s="169">
        <f>ROUND(O135*Содержание!$H$8*$I$4,0)</f>
        <v>121502</v>
      </c>
      <c r="P21" s="169">
        <f>ROUND(P135*Содержание!$H$8*$I$4,0)</f>
        <v>127168</v>
      </c>
      <c r="Q21" s="169">
        <f>ROUND(Q135*Содержание!$H$8*$I$4,0)</f>
        <v>126508</v>
      </c>
      <c r="R21" s="169">
        <f>ROUND(R135*Содержание!$H$8*$I$4,0)</f>
        <v>129278</v>
      </c>
      <c r="S21" s="169">
        <f>ROUND(S135*Содержание!$H$8*$I$4,0)</f>
        <v>132439</v>
      </c>
      <c r="T21" s="169">
        <f>ROUND(T135*Содержание!$H$8*$I$4,0)</f>
        <v>134152</v>
      </c>
      <c r="U21" s="169">
        <f>ROUND(U135*Содержание!$H$8*$I$4,0)</f>
        <v>137316</v>
      </c>
      <c r="V21" s="169">
        <f>ROUND(V135*Содержание!$H$8*$I$4,0)</f>
        <v>140608</v>
      </c>
      <c r="W21" s="169">
        <f>ROUND(W135*Содержание!$H$8*$I$4,0)</f>
        <v>143378</v>
      </c>
      <c r="X21" s="169">
        <f>ROUND(X135*Содержание!$H$8*$I$4,0)</f>
        <v>151545</v>
      </c>
      <c r="Y21" s="169">
        <f>ROUND(Y135*Содержание!$H$8*$I$4,0)</f>
        <v>156159</v>
      </c>
      <c r="Z21" s="169">
        <f>ROUND(Z135*Содержание!$H$8*$I$4,0)</f>
        <v>155632</v>
      </c>
      <c r="AA21" s="169">
        <f>ROUND(AA135*Содержание!$H$8*$I$4,0)</f>
        <v>163143</v>
      </c>
      <c r="AB21" s="169">
        <f>ROUND(AB135*Содержание!$H$8*$I$4,0)</f>
        <v>166306</v>
      </c>
      <c r="AC21" s="169">
        <f>ROUND(AC135*Содержание!$H$8*$I$4,0)</f>
        <v>169864</v>
      </c>
      <c r="AD21" s="169">
        <f>ROUND(AD135*Содержание!$H$8*$I$4,0)</f>
        <v>173157</v>
      </c>
      <c r="AE21" s="169">
        <f>ROUND(AE135*Содержание!$H$8*$I$4,0)</f>
        <v>180011</v>
      </c>
      <c r="AF21" s="169">
        <f>ROUND(AF135*Содержание!$H$8*$I$4,0)</f>
        <v>191214</v>
      </c>
      <c r="AG21" s="169">
        <f>ROUND(AG135*Содержание!$H$8*$I$4,0)</f>
        <v>194770</v>
      </c>
      <c r="AH21" s="169">
        <f>ROUND(AH135*Содержание!$H$8*$I$4,0)</f>
        <v>198329</v>
      </c>
      <c r="AI21" s="169">
        <f>ROUND(AI135*Содержание!$H$8*$I$4,0)</f>
        <v>205973</v>
      </c>
      <c r="AJ21" s="169">
        <f>ROUND(AJ135*Содержание!$H$8*$I$4,0)</f>
        <v>209531</v>
      </c>
    </row>
    <row r="22" spans="1:36">
      <c r="A22" s="38">
        <v>2625</v>
      </c>
      <c r="B22" s="169">
        <f>ROUND(B136*Содержание!$H$8*$I$4,0)</f>
        <v>77072</v>
      </c>
      <c r="C22" s="170">
        <f>ROUND(IF($H$6=TRUE,C136*Содержание!$H$8*$I$4*(1+'4 Доп.опции'!$U$44),C136*Содержание!$H$8*$I$4),0)</f>
        <v>77213</v>
      </c>
      <c r="D22" s="170">
        <f>ROUND(IF($H$6=TRUE,D136*Содержание!$H$8*$I$4*(1+'4 Доп.опции'!$U$44),D136*Содержание!$H$8*$I$4),0)</f>
        <v>80205</v>
      </c>
      <c r="E22" s="170">
        <f>ROUND(IF($H$6=TRUE,E136*Содержание!$H$8*$I$4*(1+'4 Доп.опции'!$U$44),E136*Содержание!$H$8*$I$4),0)</f>
        <v>81561</v>
      </c>
      <c r="F22" s="170">
        <f>ROUND(IF($H$6=TRUE,F136*Содержание!$H$8*$I$4*(1+'4 Доп.опции'!$U$44),F136*Содержание!$H$8*$I$4),0)</f>
        <v>82924</v>
      </c>
      <c r="G22" s="170">
        <f>ROUND(IF($H$6=TRUE,G136*Содержание!$H$8*$I$4*(1+'4 Доп.опции'!$U$44),G136*Содержание!$H$8*$I$4),0)</f>
        <v>90129</v>
      </c>
      <c r="H22" s="170">
        <f>ROUND(IF($H$6=TRUE,H136*Содержание!$H$8*$I$4*(1+'4 Доп.опции'!$U$44),H136*Содержание!$H$8*$I$4),0)</f>
        <v>77348</v>
      </c>
      <c r="I22" s="170">
        <f>ROUND(IF($H$6=TRUE,I136*Содержание!$H$8*$I$4*(1+'4 Доп.опции'!$U$44),I136*Содержание!$H$8*$I$4),0)</f>
        <v>81426</v>
      </c>
      <c r="J22" s="170">
        <f>ROUND(IF($H$6=TRUE,J136*Содержание!$H$8*$I$4*(1+'4 Доп.опции'!$U$44),J136*Содержание!$H$8*$I$4),0)</f>
        <v>88361</v>
      </c>
      <c r="K22" s="170">
        <f>ROUND(IF($H$6=TRUE,K136*Содержание!$H$8*$I$4*(1+'4 Доп.опции'!$U$44),K136*Содержание!$H$8*$I$4),0)</f>
        <v>88089</v>
      </c>
      <c r="L22" s="170">
        <f>ROUND(IF($H$6=TRUE,L136*Содержание!$H$8*$I$4*(1+'4 Доп.опции'!$U$44),L136*Содержание!$H$8*$I$4),0)</f>
        <v>92848</v>
      </c>
      <c r="M22" s="170">
        <f>ROUND(IF($H$6=TRUE,M136*Содержание!$H$8*$I$4*(1+'4 Доп.опции'!$U$44),M136*Содержание!$H$8*$I$4),0)</f>
        <v>97747</v>
      </c>
      <c r="N22" s="169">
        <f>ROUND(N136*Содержание!$H$8*$I$4,0)</f>
        <v>108192</v>
      </c>
      <c r="O22" s="169">
        <f>ROUND(O136*Содержание!$H$8*$I$4,0)</f>
        <v>123081</v>
      </c>
      <c r="P22" s="169">
        <f>ROUND(P136*Содержание!$H$8*$I$4,0)</f>
        <v>127694</v>
      </c>
      <c r="Q22" s="169">
        <f>ROUND(Q136*Содержание!$H$8*$I$4,0)</f>
        <v>130463</v>
      </c>
      <c r="R22" s="169">
        <f>ROUND(R136*Содержание!$H$8*$I$4,0)</f>
        <v>130990</v>
      </c>
      <c r="S22" s="169">
        <f>ROUND(S136*Содержание!$H$8*$I$4,0)</f>
        <v>137842</v>
      </c>
      <c r="T22" s="169">
        <f>ROUND(T136*Содержание!$H$8*$I$4,0)</f>
        <v>138501</v>
      </c>
      <c r="U22" s="169">
        <f>ROUND(U136*Содержание!$H$8*$I$4,0)</f>
        <v>139688</v>
      </c>
      <c r="V22" s="169">
        <f>ROUND(V136*Содержание!$H$8*$I$4,0)</f>
        <v>142585</v>
      </c>
      <c r="W22" s="169">
        <f>ROUND(W136*Содержание!$H$8*$I$4,0)</f>
        <v>146539</v>
      </c>
      <c r="X22" s="169">
        <f>ROUND(X136*Содержание!$H$8*$I$4,0)</f>
        <v>153788</v>
      </c>
      <c r="Y22" s="169">
        <f>ROUND(Y136*Содержание!$H$8*$I$4,0)</f>
        <v>158137</v>
      </c>
      <c r="Z22" s="169">
        <f>ROUND(Z136*Содержание!$H$8*$I$4,0)</f>
        <v>159980</v>
      </c>
      <c r="AA22" s="169">
        <f>ROUND(AA136*Содержание!$H$8*$I$4,0)</f>
        <v>167492</v>
      </c>
      <c r="AB22" s="169">
        <f>ROUND(AB136*Содержание!$H$8*$I$4,0)</f>
        <v>174476</v>
      </c>
      <c r="AC22" s="169">
        <f>ROUND(AC136*Содержание!$H$8*$I$4,0)</f>
        <v>174346</v>
      </c>
      <c r="AD22" s="169">
        <f>ROUND(AD136*Содержание!$H$8*$I$4,0)</f>
        <v>177376</v>
      </c>
      <c r="AE22" s="169">
        <f>ROUND(AE136*Содержание!$H$8*$I$4,0)</f>
        <v>188446</v>
      </c>
      <c r="AF22" s="169">
        <f>ROUND(AF136*Содержание!$H$8*$I$4,0)</f>
        <v>196485</v>
      </c>
      <c r="AG22" s="169">
        <f>ROUND(AG136*Содержание!$H$8*$I$4,0)</f>
        <v>199778</v>
      </c>
      <c r="AH22" s="169">
        <f>ROUND(AH136*Содержание!$H$8*$I$4,0)</f>
        <v>203468</v>
      </c>
      <c r="AI22" s="169">
        <f>ROUND(AI136*Содержание!$H$8*$I$4,0)</f>
        <v>215727</v>
      </c>
      <c r="AJ22" s="169">
        <f>ROUND(AJ136*Содержание!$H$8*$I$4,0)</f>
        <v>215065</v>
      </c>
    </row>
    <row r="23" spans="1:36">
      <c r="A23" s="38">
        <v>2750</v>
      </c>
      <c r="B23" s="169">
        <f>ROUND(B137*Содержание!$H$8*$I$4,0)</f>
        <v>79562</v>
      </c>
      <c r="C23" s="170">
        <f>ROUND(IF($H$6=TRUE,C137*Содержание!$H$8*$I$4*(1+'4 Доп.опции'!$U$44),C137*Содержание!$H$8*$I$4),0)</f>
        <v>79797</v>
      </c>
      <c r="D23" s="170">
        <f>ROUND(IF($H$6=TRUE,D137*Содержание!$H$8*$I$4*(1+'4 Доп.опции'!$U$44),D137*Содержание!$H$8*$I$4),0)</f>
        <v>80475</v>
      </c>
      <c r="E23" s="170">
        <f>ROUND(IF($H$6=TRUE,E137*Содержание!$H$8*$I$4*(1+'4 Доп.опции'!$U$44),E137*Содержание!$H$8*$I$4),0)</f>
        <v>82108</v>
      </c>
      <c r="F23" s="170">
        <f>ROUND(IF($H$6=TRUE,F137*Содержание!$H$8*$I$4*(1+'4 Доп.опции'!$U$44),F137*Содержание!$H$8*$I$4),0)</f>
        <v>82786</v>
      </c>
      <c r="G23" s="170">
        <f>ROUND(IF($H$6=TRUE,G137*Содержание!$H$8*$I$4*(1+'4 Доп.опции'!$U$44),G137*Содержание!$H$8*$I$4),0)</f>
        <v>89855</v>
      </c>
      <c r="H23" s="170">
        <f>ROUND(IF($H$6=TRUE,H137*Содержание!$H$8*$I$4*(1+'4 Доп.опции'!$U$44),H137*Содержание!$H$8*$I$4),0)</f>
        <v>78706</v>
      </c>
      <c r="I23" s="170">
        <f>ROUND(IF($H$6=TRUE,I137*Содержание!$H$8*$I$4*(1+'4 Доп.опции'!$U$44),I137*Содержание!$H$8*$I$4),0)</f>
        <v>82924</v>
      </c>
      <c r="J23" s="170">
        <f>ROUND(IF($H$6=TRUE,J137*Содержание!$H$8*$I$4*(1+'4 Доп.опции'!$U$44),J137*Содержание!$H$8*$I$4),0)</f>
        <v>89447</v>
      </c>
      <c r="K23" s="170">
        <f>ROUND(IF($H$6=TRUE,K137*Содержание!$H$8*$I$4*(1+'4 Доп.опции'!$U$44),K137*Содержание!$H$8*$I$4),0)</f>
        <v>87906</v>
      </c>
      <c r="L23" s="170">
        <f>ROUND(IF($H$6=TRUE,L137*Содержание!$H$8*$I$4*(1+'4 Доп.опции'!$U$44),L137*Содержание!$H$8*$I$4),0)</f>
        <v>92052</v>
      </c>
      <c r="M23" s="169">
        <f>ROUND(M137*Содержание!$H$8*$I$4,0)</f>
        <v>100021</v>
      </c>
      <c r="N23" s="169">
        <f>ROUND(N137*Содержание!$H$8*$I$4,0)</f>
        <v>108192</v>
      </c>
      <c r="O23" s="169">
        <f>ROUND(O137*Содержание!$H$8*$I$4,0)</f>
        <v>124269</v>
      </c>
      <c r="P23" s="169">
        <f>ROUND(P137*Содержание!$H$8*$I$4,0)</f>
        <v>130725</v>
      </c>
      <c r="Q23" s="169">
        <f>ROUND(Q137*Содержание!$H$8*$I$4,0)</f>
        <v>129672</v>
      </c>
      <c r="R23" s="169">
        <f>ROUND(R137*Содержание!$H$8*$I$4,0)</f>
        <v>130858</v>
      </c>
      <c r="S23" s="169">
        <f>ROUND(S137*Содержание!$H$8*$I$4,0)</f>
        <v>140608</v>
      </c>
      <c r="T23" s="169">
        <f>ROUND(T137*Содержание!$H$8*$I$4,0)</f>
        <v>142984</v>
      </c>
      <c r="U23" s="169">
        <f>ROUND(U137*Содержание!$H$8*$I$4,0)</f>
        <v>144300</v>
      </c>
      <c r="V23" s="169">
        <f>ROUND(V137*Содержание!$H$8*$I$4,0)</f>
        <v>146013</v>
      </c>
      <c r="W23" s="169">
        <f>ROUND(W137*Содержание!$H$8*$I$4,0)</f>
        <v>151414</v>
      </c>
      <c r="X23" s="169">
        <f>ROUND(X137*Содержание!$H$8*$I$4,0)</f>
        <v>158005</v>
      </c>
      <c r="Y23" s="169">
        <f>ROUND(Y137*Содержание!$H$8*$I$4,0)</f>
        <v>158796</v>
      </c>
      <c r="Z23" s="169">
        <f>ROUND(Z137*Содержание!$H$8*$I$4,0)</f>
        <v>160772</v>
      </c>
      <c r="AA23" s="169">
        <f>ROUND(AA137*Содержание!$H$8*$I$4,0)</f>
        <v>170522</v>
      </c>
      <c r="AB23" s="169">
        <f>ROUND(AB137*Содержание!$H$8*$I$4,0)</f>
        <v>175926</v>
      </c>
      <c r="AC23" s="169">
        <f>ROUND(AC137*Содержание!$H$8*$I$4,0)</f>
        <v>178957</v>
      </c>
      <c r="AD23" s="169">
        <f>ROUND(AD137*Содержание!$H$8*$I$4,0)</f>
        <v>183173</v>
      </c>
      <c r="AE23" s="169">
        <f>ROUND(AE137*Содержание!$H$8*$I$4,0)</f>
        <v>193718</v>
      </c>
      <c r="AF23" s="169">
        <f>ROUND(AF137*Содержание!$H$8*$I$4,0)</f>
        <v>197536</v>
      </c>
      <c r="AG23" s="169">
        <f>ROUND(AG137*Содержание!$H$8*$I$4,0)</f>
        <v>203206</v>
      </c>
      <c r="AH23" s="169">
        <f>ROUND(AH137*Содержание!$H$8*$I$4,0)</f>
        <v>209002</v>
      </c>
      <c r="AI23" s="169">
        <f>ROUND(AI137*Содержание!$H$8*$I$4,0)</f>
        <v>221521</v>
      </c>
      <c r="AJ23" s="169">
        <f>ROUND(AJ137*Содержание!$H$8*$I$4,0)</f>
        <v>219018</v>
      </c>
    </row>
    <row r="24" spans="1:36">
      <c r="A24" s="38">
        <v>2875</v>
      </c>
      <c r="B24" s="169">
        <f>ROUND(B138*Содержание!$H$8*$I$4,0)</f>
        <v>87313</v>
      </c>
      <c r="C24" s="170">
        <f>ROUND(IF($H$6=TRUE,C138*Содержание!$H$8*$I$4*(1+'4 Доп.опции'!$U$44),C138*Содержание!$H$8*$I$4),0)</f>
        <v>87408</v>
      </c>
      <c r="D24" s="170">
        <f>ROUND(IF($H$6=TRUE,D138*Содержание!$H$8*$I$4*(1+'4 Доп.опции'!$U$44),D138*Содержание!$H$8*$I$4),0)</f>
        <v>92031</v>
      </c>
      <c r="E24" s="170">
        <f>ROUND(IF($H$6=TRUE,E138*Содержание!$H$8*$I$4*(1+'4 Доп.опции'!$U$44),E138*Содержание!$H$8*$I$4),0)</f>
        <v>93659</v>
      </c>
      <c r="F24" s="170">
        <f>ROUND(IF($H$6=TRUE,F138*Содержание!$H$8*$I$4*(1+'4 Доп.опции'!$U$44),F138*Содержание!$H$8*$I$4),0)</f>
        <v>95835</v>
      </c>
      <c r="G24" s="170">
        <f>ROUND(IF($H$6=TRUE,G138*Содержание!$H$8*$I$4*(1+'4 Доп.опции'!$U$44),G138*Содержание!$H$8*$I$4),0)</f>
        <v>98692</v>
      </c>
      <c r="H24" s="170">
        <f>ROUND(IF($H$6=TRUE,H138*Содержание!$H$8*$I$4*(1+'4 Доп.опции'!$U$44),H138*Содержание!$H$8*$I$4),0)</f>
        <v>89583</v>
      </c>
      <c r="I24" s="170">
        <f>ROUND(IF($H$6=TRUE,I138*Содержание!$H$8*$I$4*(1+'4 Доп.опции'!$U$44),I138*Содержание!$H$8*$I$4),0)</f>
        <v>93796</v>
      </c>
      <c r="J24" s="170">
        <f>ROUND(IF($H$6=TRUE,J138*Содержание!$H$8*$I$4*(1+'4 Доп.опции'!$U$44),J138*Содержание!$H$8*$I$4),0)</f>
        <v>101761</v>
      </c>
      <c r="K24" s="169">
        <f>ROUND(K138*Содержание!$H$8*$I$4,0)</f>
        <v>97780</v>
      </c>
      <c r="L24" s="169">
        <f>ROUND(L138*Содержание!$H$8*$I$4,0)</f>
        <v>120054</v>
      </c>
      <c r="M24" s="169">
        <f>ROUND(M138*Содержание!$H$8*$I$4,0)</f>
        <v>122030</v>
      </c>
      <c r="N24" s="169">
        <f>ROUND(N138*Содержание!$H$8*$I$4,0)</f>
        <v>123081</v>
      </c>
      <c r="O24" s="169">
        <f>ROUND(O138*Содержание!$H$8*$I$4,0)</f>
        <v>130596</v>
      </c>
      <c r="P24" s="169">
        <f>ROUND(P138*Содержание!$H$8*$I$4,0)</f>
        <v>137316</v>
      </c>
      <c r="Q24" s="169">
        <f>ROUND(Q138*Содержание!$H$8*$I$4,0)</f>
        <v>138895</v>
      </c>
      <c r="R24" s="169">
        <f>ROUND(R138*Содержание!$H$8*$I$4,0)</f>
        <v>142190</v>
      </c>
      <c r="S24" s="169">
        <f>ROUND(S138*Содержание!$H$8*$I$4,0)</f>
        <v>145880</v>
      </c>
      <c r="T24" s="169">
        <f>ROUND(T138*Содержание!$H$8*$I$4,0)</f>
        <v>159060</v>
      </c>
      <c r="U24" s="169">
        <f>ROUND(U138*Содержание!$H$8*$I$4,0)</f>
        <v>158005</v>
      </c>
      <c r="V24" s="169">
        <f>ROUND(V138*Содержание!$H$8*$I$4,0)</f>
        <v>158005</v>
      </c>
      <c r="W24" s="169">
        <f>ROUND(W138*Содержание!$H$8*$I$4,0)</f>
        <v>162880</v>
      </c>
      <c r="X24" s="169">
        <f>ROUND(X138*Содержание!$H$8*$I$4,0)</f>
        <v>169074</v>
      </c>
      <c r="Y24" s="169">
        <f>ROUND(Y138*Содержание!$H$8*$I$4,0)</f>
        <v>171446</v>
      </c>
      <c r="Z24" s="169">
        <f>ROUND(Z138*Содержание!$H$8*$I$4,0)</f>
        <v>175400</v>
      </c>
      <c r="AA24" s="169">
        <f>ROUND(AA138*Содержание!$H$8*$I$4,0)</f>
        <v>178299</v>
      </c>
      <c r="AB24" s="169">
        <f>ROUND(AB138*Содержание!$H$8*$I$4,0)</f>
        <v>185810</v>
      </c>
      <c r="AC24" s="169">
        <f>ROUND(AC138*Содержание!$H$8*$I$4,0)</f>
        <v>193058</v>
      </c>
      <c r="AD24" s="169">
        <f>ROUND(AD138*Содержание!$H$8*$I$4,0)</f>
        <v>196879</v>
      </c>
      <c r="AE24" s="169">
        <f>ROUND(AE138*Содержание!$H$8*$I$4,0)</f>
        <v>204920</v>
      </c>
      <c r="AF24" s="169">
        <f>ROUND(AF138*Содержание!$H$8*$I$4,0)</f>
        <v>213089</v>
      </c>
      <c r="AG24" s="169">
        <f>ROUND(AG138*Содержание!$H$8*$I$4,0)</f>
        <v>219545</v>
      </c>
      <c r="AH24" s="169">
        <f>ROUND(AH138*Содержание!$H$8*$I$4,0)</f>
        <v>223235</v>
      </c>
      <c r="AI24" s="169">
        <f>ROUND(AI138*Содержание!$H$8*$I$4,0)</f>
        <v>229823</v>
      </c>
      <c r="AJ24" s="169">
        <f>ROUND(AJ138*Содержание!$H$8*$I$4,0)</f>
        <v>238657</v>
      </c>
    </row>
    <row r="25" spans="1:36">
      <c r="A25" s="38">
        <v>3000</v>
      </c>
      <c r="B25" s="169">
        <f>ROUND(B139*Содержание!$H$8*$I$4,0)</f>
        <v>89664</v>
      </c>
      <c r="C25" s="170">
        <f>ROUND(IF($H$6=TRUE,C139*Содержание!$H$8*$I$4*(1+'4 Доп.опции'!$U$44),C139*Содержание!$H$8*$I$4),0)</f>
        <v>89990</v>
      </c>
      <c r="D25" s="170">
        <f>ROUND(IF($H$6=TRUE,D139*Содержание!$H$8*$I$4*(1+'4 Доп.опции'!$U$44),D139*Содержание!$H$8*$I$4),0)</f>
        <v>94342</v>
      </c>
      <c r="E25" s="170">
        <f>ROUND(IF($H$6=TRUE,E139*Содержание!$H$8*$I$4*(1+'4 Доп.опции'!$U$44),E139*Содержание!$H$8*$I$4),0)</f>
        <v>95972</v>
      </c>
      <c r="F25" s="170">
        <f>ROUND(IF($H$6=TRUE,F139*Содержание!$H$8*$I$4*(1+'4 Доп.опции'!$U$44),F139*Содержание!$H$8*$I$4),0)</f>
        <v>96379</v>
      </c>
      <c r="G25" s="170">
        <f>ROUND(IF($H$6=TRUE,G139*Содержание!$H$8*$I$4*(1+'4 Доп.опции'!$U$44),G139*Содержание!$H$8*$I$4),0)</f>
        <v>103856</v>
      </c>
      <c r="H25" s="170">
        <f>ROUND(IF($H$6=TRUE,H139*Содержание!$H$8*$I$4*(1+'4 Доп.опции'!$U$44),H139*Содержание!$H$8*$I$4),0)</f>
        <v>111061</v>
      </c>
      <c r="I25" s="170">
        <f>ROUND(IF($H$6=TRUE,I139*Содержание!$H$8*$I$4*(1+'4 Доп.опции'!$U$44),I139*Содержание!$H$8*$I$4),0)</f>
        <v>108363</v>
      </c>
      <c r="J25" s="169">
        <f>ROUND(J139*Содержание!$H$8*$I$4,0)</f>
        <v>112275</v>
      </c>
      <c r="K25" s="169">
        <f>ROUND(K139*Содержание!$H$8*$I$4,0)</f>
        <v>121371</v>
      </c>
      <c r="L25" s="169">
        <f>ROUND(L139*Содержание!$H$8*$I$4,0)</f>
        <v>118603</v>
      </c>
      <c r="M25" s="169">
        <f>ROUND(M139*Содержание!$H$8*$I$4,0)</f>
        <v>122557</v>
      </c>
      <c r="N25" s="169">
        <f>ROUND(N139*Содержание!$H$8*$I$4,0)</f>
        <v>126113</v>
      </c>
      <c r="O25" s="169">
        <f>ROUND(O139*Содержание!$H$8*$I$4,0)</f>
        <v>138238</v>
      </c>
      <c r="P25" s="169">
        <f>ROUND(P139*Содержание!$H$8*$I$4,0)</f>
        <v>145486</v>
      </c>
      <c r="Q25" s="169">
        <f>ROUND(Q139*Содержание!$H$8*$I$4,0)</f>
        <v>147332</v>
      </c>
      <c r="R25" s="169">
        <f>ROUND(R139*Содержание!$H$8*$I$4,0)</f>
        <v>150890</v>
      </c>
      <c r="S25" s="169">
        <f>ROUND(S139*Содержание!$H$8*$I$4,0)</f>
        <v>160246</v>
      </c>
      <c r="T25" s="169">
        <f>ROUND(T139*Содержание!$H$8*$I$4,0)</f>
        <v>167228</v>
      </c>
      <c r="U25" s="169">
        <f>ROUND(U139*Содержание!$H$8*$I$4,0)</f>
        <v>166175</v>
      </c>
      <c r="V25" s="169">
        <f>ROUND(V139*Содержание!$H$8*$I$4,0)</f>
        <v>168152</v>
      </c>
      <c r="W25" s="169">
        <f>ROUND(W139*Содержание!$H$8*$I$4,0)</f>
        <v>172897</v>
      </c>
      <c r="X25" s="169">
        <f>ROUND(X139*Содержание!$H$8*$I$4,0)</f>
        <v>179880</v>
      </c>
      <c r="Y25" s="169">
        <f>ROUND(Y139*Содержание!$H$8*$I$4,0)</f>
        <v>180538</v>
      </c>
      <c r="Z25" s="169">
        <f>ROUND(Z139*Содержание!$H$8*$I$4,0)</f>
        <v>184493</v>
      </c>
      <c r="AA25" s="169">
        <f>ROUND(AA139*Содержание!$H$8*$I$4,0)</f>
        <v>189763</v>
      </c>
      <c r="AB25" s="169">
        <f>ROUND(AB139*Содержание!$H$8*$I$4,0)</f>
        <v>195957</v>
      </c>
      <c r="AC25" s="169">
        <f>ROUND(AC139*Содержание!$H$8*$I$4,0)</f>
        <v>203864</v>
      </c>
      <c r="AD25" s="169">
        <f>ROUND(AD139*Содержание!$H$8*$I$4,0)</f>
        <v>207423</v>
      </c>
      <c r="AE25" s="169">
        <f>ROUND(AE139*Содержание!$H$8*$I$4,0)</f>
        <v>220204</v>
      </c>
      <c r="AF25" s="169">
        <f>ROUND(AF139*Содержание!$H$8*$I$4,0)</f>
        <v>229165</v>
      </c>
      <c r="AG25" s="169">
        <f>ROUND(AG139*Содержание!$H$8*$I$4,0)</f>
        <v>236151</v>
      </c>
      <c r="AH25" s="169">
        <f>ROUND(AH139*Содержание!$H$8*$I$4,0)</f>
        <v>240236</v>
      </c>
      <c r="AI25" s="169">
        <f>ROUND(AI139*Содержание!$H$8*$I$4,0)</f>
        <v>247222</v>
      </c>
      <c r="AJ25" s="169">
        <f>ROUND(AJ139*Содержание!$H$8*$I$4,0)</f>
        <v>253940</v>
      </c>
    </row>
    <row r="26" spans="1:36">
      <c r="A26" s="38">
        <v>3125</v>
      </c>
      <c r="B26" s="169">
        <f>ROUND(B140*Содержание!$H$8*$I$4,0)</f>
        <v>92355</v>
      </c>
      <c r="C26" s="236">
        <f>ROUND(IF($H$6=TRUE,C140*Содержание!$H$8*$I$4*(1+'4 Доп.опции'!$U$44),C140*Содержание!$H$8*$I$4),0)</f>
        <v>92688</v>
      </c>
      <c r="D26" s="236">
        <f>ROUND(IF($H$6=TRUE,D140*Содержание!$H$8*$I$4*(1+'4 Доп.опции'!$U$44),D140*Содержание!$H$8*$I$4),0)</f>
        <v>97171</v>
      </c>
      <c r="E26" s="236">
        <f>ROUND(IF($H$6=TRUE,E140*Содержание!$H$8*$I$4*(1+'4 Доп.опции'!$U$44),E140*Содержание!$H$8*$I$4),0)</f>
        <v>98852</v>
      </c>
      <c r="F26" s="236">
        <f>ROUND(IF($H$6=TRUE,F140*Содержание!$H$8*$I$4*(1+'4 Доп.опции'!$U$44),F140*Содержание!$H$8*$I$4),0)</f>
        <v>99272</v>
      </c>
      <c r="G26" s="236">
        <f>ROUND(IF($H$6=TRUE,G140*Содержание!$H$8*$I$4*(1+'4 Доп.опции'!$U$44),G140*Содержание!$H$8*$I$4),0)</f>
        <v>106971</v>
      </c>
      <c r="H26" s="236">
        <f>ROUND(IF($H$6=TRUE,H140*Содержание!$H$8*$I$4*(1+'4 Доп.опции'!$U$44),H140*Содержание!$H$8*$I$4),0)</f>
        <v>114394</v>
      </c>
      <c r="I26" s="226">
        <f>ROUND(I140*Содержание!$H$8*$I$4,0)</f>
        <v>113609</v>
      </c>
      <c r="J26" s="226">
        <f>ROUND(J140*Содержание!$H$8*$I$4,0)</f>
        <v>115645</v>
      </c>
      <c r="K26" s="226">
        <f>ROUND(K140*Содержание!$H$8*$I$4,0)</f>
        <v>125010</v>
      </c>
      <c r="L26" s="226">
        <f>ROUND(L140*Содержание!$H$8*$I$4,0)</f>
        <v>122162</v>
      </c>
      <c r="M26" s="226">
        <f>ROUND(M140*Содержание!$H$8*$I$4,0)</f>
        <v>126231</v>
      </c>
      <c r="N26" s="226">
        <f>ROUND(N140*Содержание!$H$8*$I$4,0)</f>
        <v>129897</v>
      </c>
      <c r="O26" s="226">
        <f>ROUND(O140*Содержание!$H$8*$I$4,0)</f>
        <v>142384</v>
      </c>
      <c r="P26" s="226">
        <f>ROUND(P140*Содержание!$H$8*$I$4,0)</f>
        <v>149851</v>
      </c>
      <c r="Q26" s="226">
        <f>ROUND(Q140*Содержание!$H$8*$I$4,0)</f>
        <v>151752</v>
      </c>
      <c r="R26" s="226">
        <f>ROUND(R140*Содержание!$H$8*$I$4,0)</f>
        <v>155415</v>
      </c>
      <c r="S26" s="226">
        <f>ROUND(S140*Содержание!$H$8*$I$4,0)</f>
        <v>165054</v>
      </c>
      <c r="T26" s="226">
        <f>ROUND(T140*Содержание!$H$8*$I$4,0)</f>
        <v>172248</v>
      </c>
      <c r="U26" s="226">
        <f>ROUND(U140*Содержание!$H$8*$I$4,0)</f>
        <v>171162</v>
      </c>
      <c r="V26" s="226">
        <f>ROUND(V140*Содержание!$H$8*$I$4,0)</f>
        <v>173194</v>
      </c>
      <c r="W26" s="226">
        <f>ROUND(W140*Содержание!$H$8*$I$4,0)</f>
        <v>178083</v>
      </c>
      <c r="X26" s="226">
        <f>ROUND(X140*Содержание!$H$8*$I$4,0)</f>
        <v>185276</v>
      </c>
      <c r="Y26" s="226">
        <f>ROUND(Y140*Содержание!$H$8*$I$4,0)</f>
        <v>185957</v>
      </c>
      <c r="Z26" s="226">
        <f>ROUND(Z140*Содержание!$H$8*$I$4,0)</f>
        <v>190027</v>
      </c>
      <c r="AA26" s="226">
        <f>ROUND(AA140*Содержание!$H$8*$I$4,0)</f>
        <v>195457</v>
      </c>
      <c r="AB26" s="226">
        <f>ROUND(AB140*Содержание!$H$8*$I$4,0)</f>
        <v>201835</v>
      </c>
      <c r="AC26" s="226">
        <f>ROUND(AC140*Содержание!$H$8*$I$4,0)</f>
        <v>209981</v>
      </c>
      <c r="AD26" s="226">
        <f>ROUND(AD140*Содержание!$H$8*$I$4,0)</f>
        <v>213644</v>
      </c>
      <c r="AE26" s="226">
        <f>ROUND(AE140*Содержание!$H$8*$I$4,0)</f>
        <v>226808</v>
      </c>
      <c r="AF26" s="226">
        <f>ROUND(AF140*Содержание!$H$8*$I$4,0)</f>
        <v>236038</v>
      </c>
      <c r="AG26" s="226">
        <f>ROUND(AG140*Содержание!$H$8*$I$4,0)</f>
        <v>243236</v>
      </c>
      <c r="AH26" s="226">
        <f>ROUND(AH140*Содержание!$H$8*$I$4,0)</f>
        <v>247443</v>
      </c>
      <c r="AI26" s="226">
        <f>ROUND(AI140*Содержание!$H$8*$I$4,0)</f>
        <v>254639</v>
      </c>
      <c r="AJ26" s="226">
        <f>ROUND(AJ140*Содержание!$H$8*$I$4,0)</f>
        <v>261558</v>
      </c>
    </row>
    <row r="27" spans="1:36" ht="16.5" customHeight="1">
      <c r="A27" s="174">
        <v>3250</v>
      </c>
      <c r="B27" s="169">
        <f>ROUND(B141*Содержание!$H$8*$I$4,0)</f>
        <v>95127</v>
      </c>
      <c r="C27" s="169">
        <f>ROUND(C141*Содержание!$H$8*$I$4,0)</f>
        <v>97179</v>
      </c>
      <c r="D27" s="169">
        <f>ROUND(D141*Содержание!$H$8*$I$4,0)</f>
        <v>101877</v>
      </c>
      <c r="E27" s="169">
        <f>ROUND(E141*Содержание!$H$8*$I$4,0)</f>
        <v>103637</v>
      </c>
      <c r="F27" s="169">
        <f>ROUND(F141*Содержание!$H$8*$I$4,0)</f>
        <v>104077</v>
      </c>
      <c r="G27" s="169">
        <f>ROUND(G141*Содержание!$H$8*$I$4,0)</f>
        <v>112153</v>
      </c>
      <c r="H27" s="169">
        <f>ROUND(H141*Содержание!$H$8*$I$4,0)</f>
        <v>119930</v>
      </c>
      <c r="I27" s="169">
        <f>ROUND(I141*Содержание!$H$8*$I$4,0)</f>
        <v>117018</v>
      </c>
      <c r="J27" s="169">
        <f>ROUND(J141*Содержание!$H$8*$I$4,0)</f>
        <v>119114</v>
      </c>
      <c r="K27" s="169">
        <f>ROUND(K141*Содержание!$H$8*$I$4,0)</f>
        <v>128761</v>
      </c>
      <c r="L27" s="169">
        <f>ROUND(L141*Содержание!$H$8*$I$4,0)</f>
        <v>125826</v>
      </c>
      <c r="M27" s="169">
        <f>ROUND(M141*Содержание!$H$8*$I$4,0)</f>
        <v>130020</v>
      </c>
      <c r="N27" s="169">
        <f>ROUND(N141*Содержание!$H$8*$I$4,0)</f>
        <v>133794</v>
      </c>
      <c r="O27" s="169">
        <f>ROUND(O141*Содержание!$H$8*$I$4,0)</f>
        <v>146658</v>
      </c>
      <c r="P27" s="169">
        <f>ROUND(P141*Содержание!$H$8*$I$4,0)</f>
        <v>154345</v>
      </c>
      <c r="Q27" s="169">
        <f>ROUND(Q141*Содержание!$H$8*$I$4,0)</f>
        <v>156302</v>
      </c>
      <c r="R27" s="169">
        <f>ROUND(R141*Содержание!$H$8*$I$4,0)</f>
        <v>160078</v>
      </c>
      <c r="S27" s="169">
        <f>ROUND(S141*Содержание!$H$8*$I$4,0)</f>
        <v>170006</v>
      </c>
      <c r="T27" s="169">
        <f>ROUND(T141*Содержание!$H$8*$I$4,0)</f>
        <v>177413</v>
      </c>
      <c r="U27" s="169">
        <f>ROUND(U141*Содержание!$H$8*$I$4,0)</f>
        <v>176294</v>
      </c>
      <c r="V27" s="169">
        <f>ROUND(V141*Содержание!$H$8*$I$4,0)</f>
        <v>178390</v>
      </c>
      <c r="W27" s="169">
        <f>ROUND(W141*Содержание!$H$8*$I$4,0)</f>
        <v>183425</v>
      </c>
      <c r="X27" s="169">
        <f>ROUND(X141*Содержание!$H$8*$I$4,0)</f>
        <v>190835</v>
      </c>
      <c r="Y27" s="169">
        <f>ROUND(Y141*Содержание!$H$8*$I$4,0)</f>
        <v>191535</v>
      </c>
      <c r="Z27" s="169">
        <f>ROUND(Z141*Содержание!$H$8*$I$4,0)</f>
        <v>195729</v>
      </c>
      <c r="AA27" s="169">
        <f>ROUND(AA141*Содержание!$H$8*$I$4,0)</f>
        <v>201318</v>
      </c>
      <c r="AB27" s="169">
        <f>ROUND(AB141*Содержание!$H$8*$I$4,0)</f>
        <v>207891</v>
      </c>
      <c r="AC27" s="169">
        <f>ROUND(AC141*Содержание!$H$8*$I$4,0)</f>
        <v>216281</v>
      </c>
      <c r="AD27" s="169">
        <f>ROUND(AD141*Содержание!$H$8*$I$4,0)</f>
        <v>220054</v>
      </c>
      <c r="AE27" s="169">
        <f>ROUND(AE141*Содержание!$H$8*$I$4,0)</f>
        <v>233614</v>
      </c>
      <c r="AF27" s="169">
        <f>ROUND(AF141*Содержание!$H$8*$I$4,0)</f>
        <v>243120</v>
      </c>
      <c r="AG27" s="169">
        <f>ROUND(AG141*Содержание!$H$8*$I$4,0)</f>
        <v>250533</v>
      </c>
      <c r="AH27" s="169">
        <f>ROUND(AH141*Содержание!$H$8*$I$4,0)</f>
        <v>254866</v>
      </c>
      <c r="AI27" s="169">
        <f>ROUND(AI141*Содержание!$H$8*$I$4,0)</f>
        <v>262277</v>
      </c>
      <c r="AJ27" s="169">
        <f>ROUND(AJ141*Содержание!$H$8*$I$4,0)</f>
        <v>269405</v>
      </c>
    </row>
    <row r="28" spans="1:36" ht="3" customHeight="1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10"/>
      <c r="AD28" s="410"/>
      <c r="AE28" s="410"/>
      <c r="AF28" s="410"/>
      <c r="AG28" s="410"/>
      <c r="AH28" s="410"/>
      <c r="AI28" s="410"/>
      <c r="AJ28" s="410"/>
    </row>
    <row r="29" spans="1:36" ht="13.5" customHeight="1">
      <c r="A29" s="49"/>
      <c r="B29" s="175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</row>
    <row r="30" spans="1:36" ht="13.5" customHeight="1">
      <c r="A30" s="237"/>
      <c r="B30" s="175" t="s">
        <v>559</v>
      </c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36" ht="15.75" thickBot="1">
      <c r="A31" s="245" t="s">
        <v>666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B31" s="159"/>
      <c r="AC31" s="159"/>
      <c r="AD31" s="159"/>
      <c r="AE31" s="159"/>
      <c r="AF31" s="159"/>
      <c r="AG31" s="159"/>
      <c r="AH31" s="159"/>
      <c r="AI31" s="159"/>
      <c r="AJ31" s="423"/>
    </row>
    <row r="32" spans="1:36">
      <c r="A32" s="37" t="s">
        <v>109</v>
      </c>
      <c r="B32" s="39">
        <v>1750</v>
      </c>
      <c r="C32" s="39">
        <v>1875</v>
      </c>
      <c r="D32" s="39">
        <v>2000</v>
      </c>
      <c r="E32" s="39">
        <v>2125</v>
      </c>
      <c r="F32" s="39">
        <v>2250</v>
      </c>
      <c r="G32" s="39">
        <v>2375</v>
      </c>
      <c r="H32" s="39">
        <v>2500</v>
      </c>
      <c r="I32" s="39">
        <v>2625</v>
      </c>
      <c r="J32" s="39">
        <v>2750</v>
      </c>
      <c r="K32" s="39">
        <v>2875</v>
      </c>
      <c r="L32" s="39">
        <v>3000</v>
      </c>
      <c r="M32" s="39">
        <v>3125</v>
      </c>
      <c r="N32" s="39">
        <v>3250</v>
      </c>
      <c r="O32" s="39">
        <v>3375</v>
      </c>
      <c r="P32" s="39">
        <v>3500</v>
      </c>
      <c r="Q32" s="39">
        <v>3625</v>
      </c>
      <c r="R32" s="39">
        <v>3750</v>
      </c>
      <c r="S32" s="39">
        <v>3875</v>
      </c>
      <c r="T32" s="39">
        <v>4000</v>
      </c>
      <c r="U32" s="39">
        <v>4125</v>
      </c>
      <c r="V32" s="39">
        <v>4250</v>
      </c>
      <c r="W32" s="39">
        <v>4375</v>
      </c>
      <c r="X32" s="39">
        <v>4500</v>
      </c>
      <c r="Y32" s="39">
        <v>4625</v>
      </c>
      <c r="Z32" s="39">
        <v>4750</v>
      </c>
      <c r="AA32" s="39">
        <v>4875</v>
      </c>
      <c r="AB32" s="39">
        <v>5000</v>
      </c>
      <c r="AC32" s="39">
        <v>5125</v>
      </c>
      <c r="AD32" s="39">
        <v>5250</v>
      </c>
      <c r="AE32" s="39">
        <v>5375</v>
      </c>
      <c r="AF32" s="39">
        <v>5500</v>
      </c>
      <c r="AG32" s="39">
        <v>5625</v>
      </c>
      <c r="AH32" s="39">
        <v>5750</v>
      </c>
      <c r="AI32" s="39">
        <v>5875</v>
      </c>
      <c r="AJ32" s="39">
        <v>6000</v>
      </c>
    </row>
    <row r="33" spans="1:36">
      <c r="A33" s="38">
        <v>1750</v>
      </c>
      <c r="B33" s="162">
        <f>ROUND(AM129*Содержание!$H$8*$I$4,0)</f>
        <v>63057</v>
      </c>
      <c r="C33" s="162">
        <f>ROUND(AN129*Содержание!$H$8*$I$4,0)</f>
        <v>64506</v>
      </c>
      <c r="D33" s="162">
        <f>ROUND(AO129*Содержание!$H$8*$I$4,0)</f>
        <v>65811</v>
      </c>
      <c r="E33" s="162">
        <f>ROUND(AP129*Содержание!$H$8*$I$4,0)</f>
        <v>68130</v>
      </c>
      <c r="F33" s="162">
        <f>ROUND(AQ129*Содержание!$H$8*$I$4,0)</f>
        <v>70595</v>
      </c>
      <c r="G33" s="162">
        <f>ROUND(AR129*Содержание!$H$8*$I$4,0)</f>
        <v>76105</v>
      </c>
      <c r="H33" s="162">
        <f>ROUND(AS129*Содержание!$H$8*$I$4,0)</f>
        <v>77986</v>
      </c>
      <c r="I33" s="162">
        <f>ROUND(AT129*Содержание!$H$8*$I$4,0)</f>
        <v>80017</v>
      </c>
      <c r="J33" s="162">
        <f>ROUND(AU129*Содержание!$H$8*$I$4,0)</f>
        <v>82190</v>
      </c>
      <c r="K33" s="162">
        <f>ROUND(AV129*Содержание!$H$8*$I$4,0)</f>
        <v>81178</v>
      </c>
      <c r="L33" s="162">
        <f>ROUND(AW129*Содержание!$H$8*$I$4,0)</f>
        <v>82338</v>
      </c>
      <c r="M33" s="162">
        <f>ROUND(AX129*Содержание!$H$8*$I$4,0)</f>
        <v>87122</v>
      </c>
      <c r="N33" s="162">
        <f>ROUND(AY129*Содержание!$H$8*$I$4,0)</f>
        <v>94367</v>
      </c>
      <c r="O33" s="162">
        <f>ROUND(AZ129*Содержание!$H$8*$I$4,0)</f>
        <v>101324</v>
      </c>
      <c r="P33" s="162">
        <f>ROUND(BA129*Содержание!$H$8*$I$4,0)</f>
        <v>108429</v>
      </c>
      <c r="Q33" s="162">
        <f>ROUND(BB129*Содержание!$H$8*$I$4,0)</f>
        <v>113504</v>
      </c>
      <c r="R33" s="162">
        <f>ROUND(BC129*Содержание!$H$8*$I$4,0)</f>
        <v>111471</v>
      </c>
      <c r="S33" s="162">
        <f>ROUND(BD129*Содержание!$H$8*$I$4,0)</f>
        <v>116257</v>
      </c>
      <c r="T33" s="162">
        <f>ROUND(BE129*Содержание!$H$8*$I$4,0)</f>
        <v>123503</v>
      </c>
      <c r="U33" s="162">
        <f>ROUND(BF129*Содержание!$H$8*$I$4,0)</f>
        <v>126111</v>
      </c>
      <c r="V33" s="162">
        <f>ROUND(BG129*Содержание!$H$8*$I$4,0)</f>
        <v>123792</v>
      </c>
      <c r="W33" s="162">
        <f>ROUND(BH129*Содержание!$H$8*$I$4,0)</f>
        <v>130174</v>
      </c>
      <c r="X33" s="162">
        <f>ROUND(BI129*Содержание!$H$8*$I$4,0)</f>
        <v>136841</v>
      </c>
      <c r="Y33" s="162">
        <f>ROUND(BJ129*Содержание!$H$8*$I$4,0)</f>
        <v>138868</v>
      </c>
      <c r="Z33" s="162">
        <f>ROUND(BK129*Содержание!$H$8*$I$4,0)</f>
        <v>136112</v>
      </c>
      <c r="AA33" s="162">
        <f>ROUND(BL129*Содержание!$H$8*$I$4,0)</f>
        <v>142785</v>
      </c>
      <c r="AB33" s="162">
        <f>ROUND(BM129*Содержание!$H$8*$I$4,0)</f>
        <v>148870</v>
      </c>
      <c r="AC33" s="162">
        <f>ROUND(BN129*Содержание!$H$8*$I$4,0)</f>
        <v>152061</v>
      </c>
      <c r="AD33" s="162">
        <f>ROUND(BO129*Содержание!$H$8*$I$4,0)</f>
        <v>152061</v>
      </c>
      <c r="AE33" s="162">
        <f>ROUND(BP129*Содержание!$H$8*$I$4,0)</f>
        <v>155250</v>
      </c>
      <c r="AF33" s="162">
        <f>ROUND(BQ129*Содержание!$H$8*$I$4,0)</f>
        <v>164962</v>
      </c>
      <c r="AG33" s="162">
        <f>ROUND(BR129*Содержание!$H$8*$I$4,0)</f>
        <v>174966</v>
      </c>
      <c r="AH33" s="162">
        <f>ROUND(BS129*Содержание!$H$8*$I$4,0)</f>
        <v>173225</v>
      </c>
      <c r="AI33" s="162">
        <f>ROUND(BT129*Содержание!$H$8*$I$4,0)</f>
        <v>176414</v>
      </c>
      <c r="AJ33" s="162">
        <f>ROUND(BU129*Содержание!$H$8*$I$4,0)</f>
        <v>184967</v>
      </c>
    </row>
    <row r="34" spans="1:36">
      <c r="A34" s="38">
        <v>1875</v>
      </c>
      <c r="B34" s="162">
        <f>ROUND(AM130*Содержание!$H$8*$I$4,0)</f>
        <v>65086</v>
      </c>
      <c r="C34" s="162">
        <f>ROUND(AN130*Содержание!$H$8*$I$4,0)</f>
        <v>66248</v>
      </c>
      <c r="D34" s="162">
        <f>ROUND(AO130*Содержание!$H$8*$I$4,0)</f>
        <v>70930</v>
      </c>
      <c r="E34" s="162">
        <f>ROUND(AP130*Содержание!$H$8*$I$4,0)</f>
        <v>73819</v>
      </c>
      <c r="F34" s="162">
        <f>ROUND(AQ130*Содержание!$H$8*$I$4,0)</f>
        <v>76104</v>
      </c>
      <c r="G34" s="162">
        <f>ROUND(AR130*Содержание!$H$8*$I$4,0)</f>
        <v>80213</v>
      </c>
      <c r="H34" s="162">
        <f>ROUND(AS130*Содержание!$H$8*$I$4,0)</f>
        <v>82040</v>
      </c>
      <c r="I34" s="162">
        <f>ROUND(AT130*Содержание!$H$8*$I$4,0)</f>
        <v>86151</v>
      </c>
      <c r="J34" s="162">
        <f>ROUND(AU130*Содержание!$H$8*$I$4,0)</f>
        <v>86453</v>
      </c>
      <c r="K34" s="162">
        <f>ROUND(AV130*Содержание!$H$8*$I$4,0)</f>
        <v>88736</v>
      </c>
      <c r="L34" s="162">
        <f>ROUND(AW130*Содержание!$H$8*$I$4,0)</f>
        <v>88282</v>
      </c>
      <c r="M34" s="162">
        <f>ROUND(AX130*Содержание!$H$8*$I$4,0)</f>
        <v>93452</v>
      </c>
      <c r="N34" s="162">
        <f>ROUND(AY130*Содержание!$H$8*$I$4,0)</f>
        <v>100916</v>
      </c>
      <c r="O34" s="162">
        <f>ROUND(AZ130*Содержание!$H$8*$I$4,0)</f>
        <v>108525</v>
      </c>
      <c r="P34" s="162">
        <f>ROUND(BA130*Содержание!$H$8*$I$4,0)</f>
        <v>116133</v>
      </c>
      <c r="Q34" s="162">
        <f>ROUND(BB130*Содержание!$H$8*$I$4,0)</f>
        <v>115388</v>
      </c>
      <c r="R34" s="162">
        <f>ROUND(BC130*Содержание!$H$8*$I$4,0)</f>
        <v>113358</v>
      </c>
      <c r="S34" s="162">
        <f>ROUND(BD130*Содержание!$H$8*$I$4,0)</f>
        <v>118142</v>
      </c>
      <c r="T34" s="162">
        <f>ROUND(BE130*Содержание!$H$8*$I$4,0)</f>
        <v>125534</v>
      </c>
      <c r="U34" s="162">
        <f>ROUND(BF130*Содержание!$H$8*$I$4,0)</f>
        <v>128144</v>
      </c>
      <c r="V34" s="162">
        <f>ROUND(BG130*Содержание!$H$8*$I$4,0)</f>
        <v>125827</v>
      </c>
      <c r="W34" s="162">
        <f>ROUND(BH130*Содержание!$H$8*$I$4,0)</f>
        <v>132060</v>
      </c>
      <c r="X34" s="162">
        <f>ROUND(BI130*Содержание!$H$8*$I$4,0)</f>
        <v>138583</v>
      </c>
      <c r="Y34" s="162">
        <f>ROUND(BJ130*Содержание!$H$8*$I$4,0)</f>
        <v>140898</v>
      </c>
      <c r="Z34" s="162">
        <f>ROUND(BK130*Содержание!$H$8*$I$4,0)</f>
        <v>137857</v>
      </c>
      <c r="AA34" s="162">
        <f>ROUND(BL130*Содержание!$H$8*$I$4,0)</f>
        <v>144380</v>
      </c>
      <c r="AB34" s="162">
        <f>ROUND(BM130*Содержание!$H$8*$I$4,0)</f>
        <v>150904</v>
      </c>
      <c r="AC34" s="162">
        <f>ROUND(BN130*Содержание!$H$8*$I$4,0)</f>
        <v>153943</v>
      </c>
      <c r="AD34" s="162">
        <f>ROUND(BO130*Содержание!$H$8*$I$4,0)</f>
        <v>153943</v>
      </c>
      <c r="AE34" s="162">
        <f>ROUND(BP130*Содержание!$H$8*$I$4,0)</f>
        <v>156992</v>
      </c>
      <c r="AF34" s="162">
        <f>ROUND(BQ130*Содержание!$H$8*$I$4,0)</f>
        <v>166700</v>
      </c>
      <c r="AG34" s="162">
        <f>ROUND(BR130*Содержание!$H$8*$I$4,0)</f>
        <v>176849</v>
      </c>
      <c r="AH34" s="162">
        <f>ROUND(BS130*Содержание!$H$8*$I$4,0)</f>
        <v>174966</v>
      </c>
      <c r="AI34" s="162">
        <f>ROUND(BT130*Содержание!$H$8*$I$4,0)</f>
        <v>178152</v>
      </c>
      <c r="AJ34" s="162">
        <f>ROUND(BU130*Содержание!$H$8*$I$4,0)</f>
        <v>186708</v>
      </c>
    </row>
    <row r="35" spans="1:36">
      <c r="A35" s="38">
        <v>2000</v>
      </c>
      <c r="B35" s="162">
        <f>ROUND(AM131*Содержание!$H$8*$I$4,0)</f>
        <v>66970</v>
      </c>
      <c r="C35" s="162">
        <f>ROUND(AN131*Содержание!$H$8*$I$4,0)</f>
        <v>71539</v>
      </c>
      <c r="D35" s="162">
        <f>ROUND(AO131*Содержание!$H$8*$I$4,0)</f>
        <v>75343</v>
      </c>
      <c r="E35" s="170">
        <f>ROUND(IF($H$6=TRUE,AP131*Содержание!$H$8*$I$4*(1+'4 Доп.опции'!$U$44),AP131*Содержание!$H$8*$I$4),0)</f>
        <v>75066</v>
      </c>
      <c r="F35" s="170">
        <f>ROUND(IF($H$6=TRUE,AQ131*Содержание!$H$8*$I$4*(1+'4 Доп.опции'!$U$44),AQ131*Содержание!$H$8*$I$4),0)</f>
        <v>76112</v>
      </c>
      <c r="G35" s="170">
        <f>ROUND(IF($H$6=TRUE,AR131*Содержание!$H$8*$I$4*(1+'4 Доп.опции'!$U$44),AR131*Содержание!$H$8*$I$4),0)</f>
        <v>72522</v>
      </c>
      <c r="H35" s="170">
        <f>ROUND(IF($H$6=TRUE,AS131*Содержание!$H$8*$I$4*(1+'4 Доп.опции'!$U$44),AS131*Содержание!$H$8*$I$4),0)</f>
        <v>77455</v>
      </c>
      <c r="I35" s="170">
        <f>ROUND(IF($H$6=TRUE,AT131*Содержание!$H$8*$I$4*(1+'4 Доп.опции'!$U$44),AT131*Содержание!$H$8*$I$4),0)</f>
        <v>80599</v>
      </c>
      <c r="J35" s="170">
        <f>ROUND(IF($H$6=TRUE,AU131*Содержание!$H$8*$I$4*(1+'4 Доп.опции'!$U$44),AU131*Содержание!$H$8*$I$4),0)</f>
        <v>84935</v>
      </c>
      <c r="K35" s="170">
        <f>ROUND(IF($H$6=TRUE,AV131*Содержание!$H$8*$I$4*(1+'4 Доп.опции'!$U$44),AV131*Содержание!$H$8*$I$4),0)</f>
        <v>93159</v>
      </c>
      <c r="L35" s="170">
        <f>ROUND(IF($H$6=TRUE,AW131*Содержание!$H$8*$I$4*(1+'4 Доп.опции'!$U$44),AW131*Содержание!$H$8*$I$4),0)</f>
        <v>98541</v>
      </c>
      <c r="M35" s="170">
        <f>ROUND(IF($H$6=TRUE,AX131*Содержание!$H$8*$I$4*(1+'4 Доп.опции'!$U$44),AX131*Содержание!$H$8*$I$4),0)</f>
        <v>100338</v>
      </c>
      <c r="N35" s="170">
        <f>ROUND(IF($H$6=TRUE,AY131*Содержание!$H$8*$I$4*(1+'4 Доп.опции'!$U$44),AY131*Содержание!$H$8*$I$4),0)</f>
        <v>101832</v>
      </c>
      <c r="O35" s="170">
        <f>ROUND(IF($H$6=TRUE,AZ131*Содержание!$H$8*$I$4*(1+'4 Доп.опции'!$U$44),AZ131*Содержание!$H$8*$I$4),0)</f>
        <v>107815</v>
      </c>
      <c r="P35" s="170">
        <f>ROUND(IF($H$6=TRUE,BA131*Содержание!$H$8*$I$4*(1+'4 Доп.опции'!$U$44),BA131*Содержание!$H$8*$I$4),0)</f>
        <v>113493</v>
      </c>
      <c r="Q35" s="162">
        <f>ROUND(BB131*Содержание!$H$8*$I$4,0)</f>
        <v>117268</v>
      </c>
      <c r="R35" s="162">
        <f>ROUND(BC131*Содержание!$H$8*$I$4,0)</f>
        <v>118431</v>
      </c>
      <c r="S35" s="162">
        <f>ROUND(BD131*Содержание!$H$8*$I$4,0)</f>
        <v>123503</v>
      </c>
      <c r="T35" s="162">
        <f>ROUND(BE131*Содержание!$H$8*$I$4,0)</f>
        <v>127273</v>
      </c>
      <c r="U35" s="162">
        <f>ROUND(BF131*Содержание!$H$8*$I$4,0)</f>
        <v>131188</v>
      </c>
      <c r="V35" s="162">
        <f>ROUND(BG131*Содержание!$H$8*$I$4,0)</f>
        <v>130174</v>
      </c>
      <c r="W35" s="162">
        <f>ROUND(BH131*Содержание!$H$8*$I$4,0)</f>
        <v>137857</v>
      </c>
      <c r="X35" s="162">
        <f>ROUND(BI131*Содержание!$H$8*$I$4,0)</f>
        <v>140463</v>
      </c>
      <c r="Y35" s="162">
        <f>ROUND(BJ131*Содержание!$H$8*$I$4,0)</f>
        <v>144234</v>
      </c>
      <c r="Z35" s="162">
        <f>ROUND(BK131*Содержание!$H$8*$I$4,0)</f>
        <v>143798</v>
      </c>
      <c r="AA35" s="162">
        <f>ROUND(BL131*Содержание!$H$8*$I$4,0)</f>
        <v>151047</v>
      </c>
      <c r="AB35" s="162">
        <f>ROUND(BM131*Содержание!$H$8*$I$4,0)</f>
        <v>152498</v>
      </c>
      <c r="AC35" s="162">
        <f>ROUND(BN131*Содержание!$H$8*$I$4,0)</f>
        <v>157423</v>
      </c>
      <c r="AD35" s="162">
        <f>ROUND(BO131*Содержание!$H$8*$I$4,0)</f>
        <v>160614</v>
      </c>
      <c r="AE35" s="162">
        <f>ROUND(BP131*Содержание!$H$8*$I$4,0)</f>
        <v>163658</v>
      </c>
      <c r="AF35" s="162">
        <f>ROUND(BQ131*Содержание!$H$8*$I$4,0)</f>
        <v>166266</v>
      </c>
      <c r="AG35" s="162">
        <f>ROUND(BR131*Содержание!$H$8*$I$4,0)</f>
        <v>173372</v>
      </c>
      <c r="AH35" s="162">
        <f>ROUND(BS131*Содержание!$H$8*$I$4,0)</f>
        <v>176702</v>
      </c>
      <c r="AI35" s="162">
        <f>ROUND(BT131*Содержание!$H$8*$I$4,0)</f>
        <v>185544</v>
      </c>
      <c r="AJ35" s="162">
        <f>ROUND(BU131*Содержание!$H$8*$I$4,0)</f>
        <v>179314</v>
      </c>
    </row>
    <row r="36" spans="1:36">
      <c r="A36" s="38">
        <v>2125</v>
      </c>
      <c r="B36" s="162">
        <f>ROUND(AM132*Содержание!$H$8*$I$4,0)</f>
        <v>73364</v>
      </c>
      <c r="C36" s="162">
        <f>ROUND(AN132*Содержание!$H$8*$I$4,0)</f>
        <v>74584</v>
      </c>
      <c r="D36" s="170">
        <f>ROUND(IF($H$6=TRUE,AO132*Содержание!$H$8*$I$4*(1+'4 Доп.опции'!$U$44),AO132*Содержание!$H$8*$I$4),0)</f>
        <v>74766</v>
      </c>
      <c r="E36" s="170">
        <f>ROUND(IF($H$6=TRUE,AP132*Содержание!$H$8*$I$4*(1+'4 Доп.опции'!$U$44),AP132*Содержание!$H$8*$I$4),0)</f>
        <v>75364</v>
      </c>
      <c r="F36" s="170">
        <f>ROUND(IF($H$6=TRUE,AQ132*Содержание!$H$8*$I$4*(1+'4 Доп.опции'!$U$44),AQ132*Содержание!$H$8*$I$4),0)</f>
        <v>77009</v>
      </c>
      <c r="G36" s="170">
        <f>ROUND(IF($H$6=TRUE,AR132*Содержание!$H$8*$I$4*(1+'4 Доп.опции'!$U$44),AR132*Содержание!$H$8*$I$4),0)</f>
        <v>73420</v>
      </c>
      <c r="H36" s="170">
        <f>ROUND(IF($H$6=TRUE,AS132*Содержание!$H$8*$I$4*(1+'4 Доп.опции'!$U$44),AS132*Содержание!$H$8*$I$4),0)</f>
        <v>77758</v>
      </c>
      <c r="I36" s="170">
        <f>ROUND(IF($H$6=TRUE,AT132*Содержание!$H$8*$I$4*(1+'4 Доп.опции'!$U$44),AT132*Содержание!$H$8*$I$4),0)</f>
        <v>81047</v>
      </c>
      <c r="J36" s="170">
        <f>ROUND(IF($H$6=TRUE,AU132*Содержание!$H$8*$I$4*(1+'4 Доп.опции'!$U$44),AU132*Содержание!$H$8*$I$4),0)</f>
        <v>85533</v>
      </c>
      <c r="K36" s="170">
        <f>ROUND(IF($H$6=TRUE,AV132*Содержание!$H$8*$I$4*(1+'4 Доп.опции'!$U$44),AV132*Содержание!$H$8*$I$4),0)</f>
        <v>90468</v>
      </c>
      <c r="L36" s="170">
        <f>ROUND(IF($H$6=TRUE,AW132*Содержание!$H$8*$I$4*(1+'4 Доп.опции'!$U$44),AW132*Содержание!$H$8*$I$4),0)</f>
        <v>95104</v>
      </c>
      <c r="M36" s="170">
        <f>ROUND(IF($H$6=TRUE,AX132*Содержание!$H$8*$I$4*(1+'4 Доп.опции'!$U$44),AX132*Содержание!$H$8*$I$4),0)</f>
        <v>100037</v>
      </c>
      <c r="N36" s="170">
        <f>ROUND(IF($H$6=TRUE,AY132*Содержание!$H$8*$I$4*(1+'4 Доп.опции'!$U$44),AY132*Содержание!$H$8*$I$4),0)</f>
        <v>101832</v>
      </c>
      <c r="O36" s="170">
        <f>ROUND(IF($H$6=TRUE,AZ132*Содержание!$H$8*$I$4*(1+'4 Доп.опции'!$U$44),AZ132*Содержание!$H$8*$I$4),0)</f>
        <v>101530</v>
      </c>
      <c r="P36" s="170">
        <f>ROUND(IF($H$6=TRUE,BA132*Содержание!$H$8*$I$4*(1+'4 Доп.опции'!$U$44),BA132*Содержание!$H$8*$I$4),0)</f>
        <v>106619</v>
      </c>
      <c r="Q36" s="162">
        <f>ROUND(BB132*Содержание!$H$8*$I$4,0)</f>
        <v>115242</v>
      </c>
      <c r="R36" s="162">
        <f>ROUND(BC132*Содержание!$H$8*$I$4,0)</f>
        <v>117125</v>
      </c>
      <c r="S36" s="162">
        <f>ROUND(BD132*Содержание!$H$8*$I$4,0)</f>
        <v>118287</v>
      </c>
      <c r="T36" s="162">
        <f>ROUND(BE132*Содержание!$H$8*$I$4,0)</f>
        <v>122055</v>
      </c>
      <c r="U36" s="162">
        <f>ROUND(BF132*Содержание!$H$8*$I$4,0)</f>
        <v>128579</v>
      </c>
      <c r="V36" s="162">
        <f>ROUND(BG132*Содержание!$H$8*$I$4,0)</f>
        <v>130028</v>
      </c>
      <c r="W36" s="162">
        <f>ROUND(BH132*Содержание!$H$8*$I$4,0)</f>
        <v>130174</v>
      </c>
      <c r="X36" s="162">
        <f>ROUND(BI132*Содержание!$H$8*$I$4,0)</f>
        <v>134377</v>
      </c>
      <c r="Y36" s="162">
        <f>ROUND(BJ132*Содержание!$H$8*$I$4,0)</f>
        <v>142638</v>
      </c>
      <c r="Z36" s="162">
        <f>ROUND(BK132*Содержание!$H$8*$I$4,0)</f>
        <v>145248</v>
      </c>
      <c r="AA36" s="162">
        <f>ROUND(BL132*Содержание!$H$8*$I$4,0)</f>
        <v>146262</v>
      </c>
      <c r="AB36" s="162">
        <f>ROUND(BM132*Содержание!$H$8*$I$4,0)</f>
        <v>148583</v>
      </c>
      <c r="AC36" s="162">
        <f>ROUND(BN132*Содержание!$H$8*$I$4,0)</f>
        <v>151479</v>
      </c>
      <c r="AD36" s="162">
        <f>ROUND(BO132*Содержание!$H$8*$I$4,0)</f>
        <v>157857</v>
      </c>
      <c r="AE36" s="162">
        <f>ROUND(BP132*Содержание!$H$8*$I$4,0)</f>
        <v>169167</v>
      </c>
      <c r="AF36" s="162">
        <f>ROUND(BQ132*Содержание!$H$8*$I$4,0)</f>
        <v>157283</v>
      </c>
      <c r="AG36" s="162">
        <f>ROUND(BR132*Содержание!$H$8*$I$4,0)</f>
        <v>166846</v>
      </c>
      <c r="AH36" s="162">
        <f>ROUND(BS132*Содержание!$H$8*$I$4,0)</f>
        <v>173372</v>
      </c>
      <c r="AI36" s="162">
        <f>ROUND(BT132*Содержание!$H$8*$I$4,0)</f>
        <v>193665</v>
      </c>
      <c r="AJ36" s="162">
        <f>ROUND(BU132*Содержание!$H$8*$I$4,0)</f>
        <v>170904</v>
      </c>
    </row>
    <row r="37" spans="1:36">
      <c r="A37" s="38">
        <v>2250</v>
      </c>
      <c r="B37" s="162">
        <f>ROUND(AM133*Содержание!$H$8*$I$4,0)</f>
        <v>75802</v>
      </c>
      <c r="C37" s="170">
        <f>ROUND(IF($H$6=TRUE,AN133*Содержание!$H$8*$I$4*(1+'4 Доп.опции'!$U$44),AN133*Содержание!$H$8*$I$4),0)</f>
        <v>76112</v>
      </c>
      <c r="D37" s="170">
        <f>ROUND(IF($H$6=TRUE,AO133*Содержание!$H$8*$I$4*(1+'4 Доп.опции'!$U$44),AO133*Содержание!$H$8*$I$4),0)</f>
        <v>76112</v>
      </c>
      <c r="E37" s="170">
        <f>ROUND(IF($H$6=TRUE,AP133*Содержание!$H$8*$I$4*(1+'4 Доп.опции'!$U$44),AP133*Содержание!$H$8*$I$4),0)</f>
        <v>76112</v>
      </c>
      <c r="F37" s="170">
        <f>ROUND(IF($H$6=TRUE,AQ133*Содержание!$H$8*$I$4*(1+'4 Доп.опции'!$U$44),AQ133*Содержание!$H$8*$I$4),0)</f>
        <v>77609</v>
      </c>
      <c r="G37" s="170">
        <f>ROUND(IF($H$6=TRUE,AR133*Содержание!$H$8*$I$4*(1+'4 Доп.опции'!$U$44),AR133*Содержание!$H$8*$I$4),0)</f>
        <v>74918</v>
      </c>
      <c r="H37" s="170">
        <f>ROUND(IF($H$6=TRUE,AS133*Содержание!$H$8*$I$4*(1+'4 Доп.опции'!$U$44),AS133*Содержание!$H$8*$I$4),0)</f>
        <v>77758</v>
      </c>
      <c r="I37" s="170">
        <f>ROUND(IF($H$6=TRUE,AT133*Содержание!$H$8*$I$4*(1+'4 Доп.опции'!$U$44),AT133*Содержание!$H$8*$I$4),0)</f>
        <v>80747</v>
      </c>
      <c r="J37" s="170">
        <f>ROUND(IF($H$6=TRUE,AU133*Содержание!$H$8*$I$4*(1+'4 Доп.опции'!$U$44),AU133*Содержание!$H$8*$I$4),0)</f>
        <v>85980</v>
      </c>
      <c r="K37" s="170">
        <f>ROUND(IF($H$6=TRUE,AV133*Содержание!$H$8*$I$4*(1+'4 Доп.опции'!$U$44),AV133*Содержание!$H$8*$I$4),0)</f>
        <v>89268</v>
      </c>
      <c r="L37" s="170">
        <f>ROUND(IF($H$6=TRUE,AW133*Содержание!$H$8*$I$4*(1+'4 Доп.опции'!$U$44),AW133*Содержание!$H$8*$I$4),0)</f>
        <v>94206</v>
      </c>
      <c r="M37" s="170">
        <f>ROUND(IF($H$6=TRUE,AX133*Содержание!$H$8*$I$4*(1+'4 Доп.опции'!$U$44),AX133*Содержание!$H$8*$I$4),0)</f>
        <v>98989</v>
      </c>
      <c r="N37" s="170">
        <f>ROUND(IF($H$6=TRUE,AY133*Содержание!$H$8*$I$4*(1+'4 Доп.опции'!$U$44),AY133*Содержание!$H$8*$I$4),0)</f>
        <v>104073</v>
      </c>
      <c r="O37" s="170">
        <f>ROUND(IF($H$6=TRUE,AZ133*Содержание!$H$8*$I$4*(1+'4 Доп.опции'!$U$44),AZ133*Содержание!$H$8*$I$4),0)</f>
        <v>101530</v>
      </c>
      <c r="P37" s="170">
        <f>ROUND(IF($H$6=TRUE,BA133*Содержание!$H$8*$I$4*(1+'4 Доп.опции'!$U$44),BA133*Содержание!$H$8*$I$4),0)</f>
        <v>108377</v>
      </c>
      <c r="Q37" s="162">
        <f>ROUND(BB133*Содержание!$H$8*$I$4,0)</f>
        <v>114227</v>
      </c>
      <c r="R37" s="162">
        <f>ROUND(BC133*Содержание!$H$8*$I$4,0)</f>
        <v>117268</v>
      </c>
      <c r="S37" s="162">
        <f>ROUND(BD133*Содержание!$H$8*$I$4,0)</f>
        <v>114808</v>
      </c>
      <c r="T37" s="162">
        <f>ROUND(BE133*Содержание!$H$8*$I$4,0)</f>
        <v>119591</v>
      </c>
      <c r="U37" s="162">
        <f>ROUND(BF133*Содержание!$H$8*$I$4,0)</f>
        <v>122781</v>
      </c>
      <c r="V37" s="162">
        <f>ROUND(BG133*Содержание!$H$8*$I$4,0)</f>
        <v>128436</v>
      </c>
      <c r="W37" s="162">
        <f>ROUND(BH133*Содержание!$H$8*$I$4,0)</f>
        <v>126548</v>
      </c>
      <c r="X37" s="162">
        <f>ROUND(BI133*Содержание!$H$8*$I$4,0)</f>
        <v>131477</v>
      </c>
      <c r="Y37" s="162">
        <f>ROUND(BJ133*Содержание!$H$8*$I$4,0)</f>
        <v>138583</v>
      </c>
      <c r="Z37" s="162">
        <f>ROUND(BK133*Содержание!$H$8*$I$4,0)</f>
        <v>144234</v>
      </c>
      <c r="AA37" s="162">
        <f>ROUND(BL133*Содержание!$H$8*$I$4,0)</f>
        <v>141622</v>
      </c>
      <c r="AB37" s="162">
        <f>ROUND(BM133*Содержание!$H$8*$I$4,0)</f>
        <v>145539</v>
      </c>
      <c r="AC37" s="162">
        <f>ROUND(BN133*Содержание!$H$8*$I$4,0)</f>
        <v>149306</v>
      </c>
      <c r="AD37" s="162">
        <f>ROUND(BO133*Содержание!$H$8*$I$4,0)</f>
        <v>159890</v>
      </c>
      <c r="AE37" s="162">
        <f>ROUND(BP133*Содержание!$H$8*$I$4,0)</f>
        <v>172502</v>
      </c>
      <c r="AF37" s="162">
        <f>ROUND(BQ133*Содержание!$H$8*$I$4,0)</f>
        <v>157715</v>
      </c>
      <c r="AG37" s="162">
        <f>ROUND(BR133*Содержание!$H$8*$I$4,0)</f>
        <v>164673</v>
      </c>
      <c r="AH37" s="162">
        <f>ROUND(BS133*Содержание!$H$8*$I$4,0)</f>
        <v>175836</v>
      </c>
      <c r="AI37" s="162">
        <f>ROUND(BT133*Содержание!$H$8*$I$4,0)</f>
        <v>197289</v>
      </c>
      <c r="AJ37" s="162">
        <f>ROUND(BU133*Содержание!$H$8*$I$4,0)</f>
        <v>171487</v>
      </c>
    </row>
    <row r="38" spans="1:36">
      <c r="A38" s="38">
        <v>2375</v>
      </c>
      <c r="B38" s="162">
        <f>ROUND(AM134*Содержание!$H$8*$I$4,0)</f>
        <v>77625</v>
      </c>
      <c r="C38" s="170">
        <f>ROUND(IF($H$6=TRUE,AN134*Содержание!$H$8*$I$4*(1+'4 Доп.опции'!$U$44),AN134*Содержание!$H$8*$I$4),0)</f>
        <v>77609</v>
      </c>
      <c r="D38" s="170">
        <f>ROUND(IF($H$6=TRUE,AO134*Содержание!$H$8*$I$4*(1+'4 Доп.опции'!$U$44),AO134*Содержание!$H$8*$I$4),0)</f>
        <v>81494</v>
      </c>
      <c r="E38" s="170">
        <f>ROUND(IF($H$6=TRUE,AP134*Содержание!$H$8*$I$4*(1+'4 Доп.опции'!$U$44),AP134*Содержание!$H$8*$I$4),0)</f>
        <v>82991</v>
      </c>
      <c r="F38" s="170">
        <f>ROUND(IF($H$6=TRUE,AQ134*Содержание!$H$8*$I$4*(1+'4 Доп.опции'!$U$44),AQ134*Содержание!$H$8*$I$4),0)</f>
        <v>84037</v>
      </c>
      <c r="G38" s="170">
        <f>ROUND(IF($H$6=TRUE,AR134*Содержание!$H$8*$I$4*(1+'4 Доп.опции'!$U$44),AR134*Содержание!$H$8*$I$4),0)</f>
        <v>80747</v>
      </c>
      <c r="H38" s="170">
        <f>ROUND(IF($H$6=TRUE,AS134*Содержание!$H$8*$I$4*(1+'4 Доп.опции'!$U$44),AS134*Содержание!$H$8*$I$4),0)</f>
        <v>79998</v>
      </c>
      <c r="I38" s="170">
        <f>ROUND(IF($H$6=TRUE,AT134*Содержание!$H$8*$I$4*(1+'4 Доп.опции'!$U$44),AT134*Содержание!$H$8*$I$4),0)</f>
        <v>83891</v>
      </c>
      <c r="J38" s="170">
        <f>ROUND(IF($H$6=TRUE,AU134*Содержание!$H$8*$I$4*(1+'4 Доп.опции'!$U$44),AU134*Содержание!$H$8*$I$4),0)</f>
        <v>85384</v>
      </c>
      <c r="K38" s="170">
        <f>ROUND(IF($H$6=TRUE,AV134*Содержание!$H$8*$I$4*(1+'4 Доп.опции'!$U$44),AV134*Содержание!$H$8*$I$4),0)</f>
        <v>93756</v>
      </c>
      <c r="L38" s="170">
        <f>ROUND(IF($H$6=TRUE,AW134*Содержание!$H$8*$I$4*(1+'4 Доп.опции'!$U$44),AW134*Содержание!$H$8*$I$4),0)</f>
        <v>98391</v>
      </c>
      <c r="M38" s="170">
        <f>ROUND(IF($H$6=TRUE,AX134*Содержание!$H$8*$I$4*(1+'4 Доп.опции'!$U$44),AX134*Содержание!$H$8*$I$4),0)</f>
        <v>103925</v>
      </c>
      <c r="N38" s="170">
        <f>ROUND(IF($H$6=TRUE,AY134*Содержание!$H$8*$I$4*(1+'4 Доп.опции'!$U$44),AY134*Содержание!$H$8*$I$4),0)</f>
        <v>111699</v>
      </c>
      <c r="O38" s="170">
        <f>ROUND(IF($H$6=TRUE,AZ134*Содержание!$H$8*$I$4*(1+'4 Доп.опции'!$U$44),AZ134*Содержание!$H$8*$I$4),0)</f>
        <v>101679</v>
      </c>
      <c r="P38" s="162">
        <f>ROUND(BA134*Содержание!$H$8*$I$4,0)</f>
        <v>111618</v>
      </c>
      <c r="Q38" s="162">
        <f>ROUND(BB134*Содержание!$H$8*$I$4,0)</f>
        <v>117995</v>
      </c>
      <c r="R38" s="162">
        <f>ROUND(BC134*Содержание!$H$8*$I$4,0)</f>
        <v>123939</v>
      </c>
      <c r="S38" s="162">
        <f>ROUND(BD134*Содержание!$H$8*$I$4,0)</f>
        <v>117268</v>
      </c>
      <c r="T38" s="162">
        <f>ROUND(BE134*Содержание!$H$8*$I$4,0)</f>
        <v>122199</v>
      </c>
      <c r="U38" s="162">
        <f>ROUND(BF134*Содержание!$H$8*$I$4,0)</f>
        <v>127854</v>
      </c>
      <c r="V38" s="162">
        <f>ROUND(BG134*Содержание!$H$8*$I$4,0)</f>
        <v>134233</v>
      </c>
      <c r="W38" s="162">
        <f>ROUND(BH134*Содержание!$H$8*$I$4,0)</f>
        <v>128579</v>
      </c>
      <c r="X38" s="162">
        <f>ROUND(BI134*Содержание!$H$8*$I$4,0)</f>
        <v>132782</v>
      </c>
      <c r="Y38" s="162">
        <f>ROUND(BJ134*Содержание!$H$8*$I$4,0)</f>
        <v>140758</v>
      </c>
      <c r="Z38" s="162">
        <f>ROUND(BK134*Содержание!$H$8*$I$4,0)</f>
        <v>149019</v>
      </c>
      <c r="AA38" s="162">
        <f>ROUND(BL134*Содержание!$H$8*$I$4,0)</f>
        <v>136984</v>
      </c>
      <c r="AB38" s="162">
        <f>ROUND(BM134*Содержание!$H$8*$I$4,0)</f>
        <v>142351</v>
      </c>
      <c r="AC38" s="162">
        <f>ROUND(BN134*Содержание!$H$8*$I$4,0)</f>
        <v>152351</v>
      </c>
      <c r="AD38" s="162">
        <f>ROUND(BO134*Содержание!$H$8*$I$4,0)</f>
        <v>166413</v>
      </c>
      <c r="AE38" s="162">
        <f>ROUND(BP134*Содержание!$H$8*$I$4,0)</f>
        <v>192068</v>
      </c>
      <c r="AF38" s="162">
        <f>ROUND(BQ134*Содержание!$H$8*$I$4,0)</f>
        <v>168440</v>
      </c>
      <c r="AG38" s="162">
        <f>ROUND(BR134*Содержание!$H$8*$I$4,0)</f>
        <v>178879</v>
      </c>
      <c r="AH38" s="162">
        <f>ROUND(BS134*Содержание!$H$8*$I$4,0)</f>
        <v>192941</v>
      </c>
      <c r="AI38" s="162">
        <f>ROUND(BT134*Содержание!$H$8*$I$4,0)</f>
        <v>213959</v>
      </c>
      <c r="AJ38" s="162">
        <f>ROUND(BU134*Содержание!$H$8*$I$4,0)</f>
        <v>185112</v>
      </c>
    </row>
    <row r="39" spans="1:36">
      <c r="A39" s="38">
        <v>2500</v>
      </c>
      <c r="B39" s="162">
        <f>ROUND(AM135*Содержание!$H$8*$I$4,0)</f>
        <v>82952</v>
      </c>
      <c r="C39" s="170">
        <f>ROUND(IF($H$6=TRUE,AN135*Содержание!$H$8*$I$4*(1+'4 Доп.опции'!$U$44),AN135*Содержание!$H$8*$I$4),0)</f>
        <v>83289</v>
      </c>
      <c r="D39" s="170">
        <f>ROUND(IF($H$6=TRUE,AO135*Содержание!$H$8*$I$4*(1+'4 Доп.опции'!$U$44),AO135*Содержание!$H$8*$I$4),0)</f>
        <v>87476</v>
      </c>
      <c r="E39" s="170">
        <f>ROUND(IF($H$6=TRUE,AP135*Содержание!$H$8*$I$4*(1+'4 Доп.опции'!$U$44),AP135*Содержание!$H$8*$I$4),0)</f>
        <v>88822</v>
      </c>
      <c r="F39" s="170">
        <f>ROUND(IF($H$6=TRUE,AQ135*Содержание!$H$8*$I$4*(1+'4 Доп.опции'!$U$44),AQ135*Содержание!$H$8*$I$4),0)</f>
        <v>90017</v>
      </c>
      <c r="G39" s="170">
        <f>ROUND(IF($H$6=TRUE,AR135*Содержание!$H$8*$I$4*(1+'4 Доп.опции'!$U$44),AR135*Содержание!$H$8*$I$4),0)</f>
        <v>96003</v>
      </c>
      <c r="H39" s="170">
        <f>ROUND(IF($H$6=TRUE,AS135*Содержание!$H$8*$I$4*(1+'4 Доп.опции'!$U$44),AS135*Содержание!$H$8*$I$4),0)</f>
        <v>84188</v>
      </c>
      <c r="I39" s="170">
        <f>ROUND(IF($H$6=TRUE,AT135*Содержание!$H$8*$I$4*(1+'4 Доп.опции'!$U$44),AT135*Содержание!$H$8*$I$4),0)</f>
        <v>89268</v>
      </c>
      <c r="J39" s="170">
        <f>ROUND(IF($H$6=TRUE,AU135*Содержание!$H$8*$I$4*(1+'4 Доп.опции'!$U$44),AU135*Содержание!$H$8*$I$4),0)</f>
        <v>96003</v>
      </c>
      <c r="K39" s="170">
        <f>ROUND(IF($H$6=TRUE,AV135*Содержание!$H$8*$I$4*(1+'4 Доп.опции'!$U$44),AV135*Содержание!$H$8*$I$4),0)</f>
        <v>95104</v>
      </c>
      <c r="L39" s="170">
        <f>ROUND(IF($H$6=TRUE,AW135*Содержание!$H$8*$I$4*(1+'4 Доп.опции'!$U$44),AW135*Содержание!$H$8*$I$4),0)</f>
        <v>100185</v>
      </c>
      <c r="M39" s="170">
        <f>ROUND(IF($H$6=TRUE,AX135*Содержание!$H$8*$I$4*(1+'4 Доп.опции'!$U$44),AX135*Содержание!$H$8*$I$4),0)</f>
        <v>107364</v>
      </c>
      <c r="N39" s="170">
        <f>ROUND(IF($H$6=TRUE,AY135*Содержание!$H$8*$I$4*(1+'4 Доп.опции'!$U$44),AY135*Содержание!$H$8*$I$4),0)</f>
        <v>116493</v>
      </c>
      <c r="O39" s="162">
        <f>ROUND(AZ135*Содержание!$H$8*$I$4,0)</f>
        <v>133652</v>
      </c>
      <c r="P39" s="162">
        <f>ROUND(BA135*Содержание!$H$8*$I$4,0)</f>
        <v>139885</v>
      </c>
      <c r="Q39" s="162">
        <f>ROUND(BB135*Содержание!$H$8*$I$4,0)</f>
        <v>139159</v>
      </c>
      <c r="R39" s="162">
        <f>ROUND(BC135*Содержание!$H$8*$I$4,0)</f>
        <v>142206</v>
      </c>
      <c r="S39" s="162">
        <f>ROUND(BD135*Содержание!$H$8*$I$4,0)</f>
        <v>145682</v>
      </c>
      <c r="T39" s="162">
        <f>ROUND(BE135*Содержание!$H$8*$I$4,0)</f>
        <v>147567</v>
      </c>
      <c r="U39" s="162">
        <f>ROUND(BF135*Содержание!$H$8*$I$4,0)</f>
        <v>151047</v>
      </c>
      <c r="V39" s="162">
        <f>ROUND(BG135*Содержание!$H$8*$I$4,0)</f>
        <v>154669</v>
      </c>
      <c r="W39" s="162">
        <f>ROUND(BH135*Содержание!$H$8*$I$4,0)</f>
        <v>157715</v>
      </c>
      <c r="X39" s="162">
        <f>ROUND(BI135*Содержание!$H$8*$I$4,0)</f>
        <v>166700</v>
      </c>
      <c r="Y39" s="162">
        <f>ROUND(BJ135*Содержание!$H$8*$I$4,0)</f>
        <v>171775</v>
      </c>
      <c r="Z39" s="162">
        <f>ROUND(BK135*Содержание!$H$8*$I$4,0)</f>
        <v>171195</v>
      </c>
      <c r="AA39" s="162">
        <f>ROUND(BL135*Содержание!$H$8*$I$4,0)</f>
        <v>179458</v>
      </c>
      <c r="AB39" s="162">
        <f>ROUND(BM135*Содержание!$H$8*$I$4,0)</f>
        <v>182937</v>
      </c>
      <c r="AC39" s="162">
        <f>ROUND(BN135*Содержание!$H$8*$I$4,0)</f>
        <v>186851</v>
      </c>
      <c r="AD39" s="162">
        <f>ROUND(BO135*Содержание!$H$8*$I$4,0)</f>
        <v>190472</v>
      </c>
      <c r="AE39" s="162">
        <f>ROUND(BP135*Содержание!$H$8*$I$4,0)</f>
        <v>198012</v>
      </c>
      <c r="AF39" s="162">
        <f>ROUND(BQ135*Содержание!$H$8*$I$4,0)</f>
        <v>210336</v>
      </c>
      <c r="AG39" s="162">
        <f>ROUND(BR135*Содержание!$H$8*$I$4,0)</f>
        <v>214247</v>
      </c>
      <c r="AH39" s="162">
        <f>ROUND(BS135*Содержание!$H$8*$I$4,0)</f>
        <v>218162</v>
      </c>
      <c r="AI39" s="162">
        <f>ROUND(BT135*Содержание!$H$8*$I$4,0)</f>
        <v>226570</v>
      </c>
      <c r="AJ39" s="162">
        <f>ROUND(BU135*Содержание!$H$8*$I$4,0)</f>
        <v>230484</v>
      </c>
    </row>
    <row r="40" spans="1:36">
      <c r="A40" s="38">
        <v>2625</v>
      </c>
      <c r="B40" s="162">
        <f>ROUND(AM136*Содержание!$H$8*$I$4,0)</f>
        <v>84779</v>
      </c>
      <c r="C40" s="170">
        <f>ROUND(IF($H$6=TRUE,AN136*Содержание!$H$8*$I$4*(1+'4 Доп.опции'!$U$44),AN136*Содержание!$H$8*$I$4),0)</f>
        <v>84935</v>
      </c>
      <c r="D40" s="170">
        <f>ROUND(IF($H$6=TRUE,AO136*Содержание!$H$8*$I$4*(1+'4 Доп.опции'!$U$44),AO136*Содержание!$H$8*$I$4),0)</f>
        <v>88226</v>
      </c>
      <c r="E40" s="170">
        <f>ROUND(IF($H$6=TRUE,AP136*Содержание!$H$8*$I$4*(1+'4 Доп.опции'!$U$44),AP136*Содержание!$H$8*$I$4),0)</f>
        <v>89717</v>
      </c>
      <c r="F40" s="170">
        <f>ROUND(IF($H$6=TRUE,AQ136*Содержание!$H$8*$I$4*(1+'4 Доп.опции'!$U$44),AQ136*Содержание!$H$8*$I$4),0)</f>
        <v>91217</v>
      </c>
      <c r="G40" s="170">
        <f>ROUND(IF($H$6=TRUE,AR136*Содержание!$H$8*$I$4*(1+'4 Доп.опции'!$U$44),AR136*Содержание!$H$8*$I$4),0)</f>
        <v>99142</v>
      </c>
      <c r="H40" s="170">
        <f>ROUND(IF($H$6=TRUE,AS136*Содержание!$H$8*$I$4*(1+'4 Доп.опции'!$U$44),AS136*Содержание!$H$8*$I$4),0)</f>
        <v>85083</v>
      </c>
      <c r="I40" s="170">
        <f>ROUND(IF($H$6=TRUE,AT136*Содержание!$H$8*$I$4*(1+'4 Доп.опции'!$U$44),AT136*Содержание!$H$8*$I$4),0)</f>
        <v>89569</v>
      </c>
      <c r="J40" s="170">
        <f>ROUND(IF($H$6=TRUE,AU136*Содержание!$H$8*$I$4*(1+'4 Доп.опции'!$U$44),AU136*Содержание!$H$8*$I$4),0)</f>
        <v>97197</v>
      </c>
      <c r="K40" s="170">
        <f>ROUND(IF($H$6=TRUE,AV136*Содержание!$H$8*$I$4*(1+'4 Доп.опции'!$U$44),AV136*Содержание!$H$8*$I$4),0)</f>
        <v>96897</v>
      </c>
      <c r="L40" s="170">
        <f>ROUND(IF($H$6=TRUE,AW136*Содержание!$H$8*$I$4*(1+'4 Доп.опции'!$U$44),AW136*Содержание!$H$8*$I$4),0)</f>
        <v>102132</v>
      </c>
      <c r="M40" s="170">
        <f>ROUND(IF($H$6=TRUE,AX136*Содержание!$H$8*$I$4*(1+'4 Доп.опции'!$U$44),AX136*Содержание!$H$8*$I$4),0)</f>
        <v>107522</v>
      </c>
      <c r="N40" s="162">
        <f>ROUND(AY136*Содержание!$H$8*$I$4,0)</f>
        <v>119011</v>
      </c>
      <c r="O40" s="162">
        <f>ROUND(AZ136*Содержание!$H$8*$I$4,0)</f>
        <v>135389</v>
      </c>
      <c r="P40" s="162">
        <f>ROUND(BA136*Содержание!$H$8*$I$4,0)</f>
        <v>140463</v>
      </c>
      <c r="Q40" s="162">
        <f>ROUND(BB136*Содержание!$H$8*$I$4,0)</f>
        <v>143510</v>
      </c>
      <c r="R40" s="162">
        <f>ROUND(BC136*Содержание!$H$8*$I$4,0)</f>
        <v>144089</v>
      </c>
      <c r="S40" s="162">
        <f>ROUND(BD136*Содержание!$H$8*$I$4,0)</f>
        <v>151626</v>
      </c>
      <c r="T40" s="162">
        <f>ROUND(BE136*Содержание!$H$8*$I$4,0)</f>
        <v>152351</v>
      </c>
      <c r="U40" s="162">
        <f>ROUND(BF136*Содержание!$H$8*$I$4,0)</f>
        <v>153656</v>
      </c>
      <c r="V40" s="162">
        <f>ROUND(BG136*Содержание!$H$8*$I$4,0)</f>
        <v>156844</v>
      </c>
      <c r="W40" s="162">
        <f>ROUND(BH136*Содержание!$H$8*$I$4,0)</f>
        <v>161193</v>
      </c>
      <c r="X40" s="162">
        <f>ROUND(BI136*Содержание!$H$8*$I$4,0)</f>
        <v>169167</v>
      </c>
      <c r="Y40" s="162">
        <f>ROUND(BJ136*Содержание!$H$8*$I$4,0)</f>
        <v>173950</v>
      </c>
      <c r="Z40" s="162">
        <f>ROUND(BK136*Содержание!$H$8*$I$4,0)</f>
        <v>175978</v>
      </c>
      <c r="AA40" s="162">
        <f>ROUND(BL136*Содержание!$H$8*$I$4,0)</f>
        <v>184241</v>
      </c>
      <c r="AB40" s="162">
        <f>ROUND(BM136*Содержание!$H$8*$I$4,0)</f>
        <v>191923</v>
      </c>
      <c r="AC40" s="162">
        <f>ROUND(BN136*Содержание!$H$8*$I$4,0)</f>
        <v>191780</v>
      </c>
      <c r="AD40" s="162">
        <f>ROUND(BO136*Содержание!$H$8*$I$4,0)</f>
        <v>195114</v>
      </c>
      <c r="AE40" s="162">
        <f>ROUND(BP136*Содержание!$H$8*$I$4,0)</f>
        <v>207290</v>
      </c>
      <c r="AF40" s="162">
        <f>ROUND(BQ136*Содержание!$H$8*$I$4,0)</f>
        <v>216133</v>
      </c>
      <c r="AG40" s="162">
        <f>ROUND(BR136*Содержание!$H$8*$I$4,0)</f>
        <v>219756</v>
      </c>
      <c r="AH40" s="162">
        <f>ROUND(BS136*Содержание!$H$8*$I$4,0)</f>
        <v>223815</v>
      </c>
      <c r="AI40" s="162">
        <f>ROUND(BT136*Содержание!$H$8*$I$4,0)</f>
        <v>237299</v>
      </c>
      <c r="AJ40" s="162">
        <f>ROUND(BU136*Содержание!$H$8*$I$4,0)</f>
        <v>236571</v>
      </c>
    </row>
    <row r="41" spans="1:36">
      <c r="A41" s="38">
        <v>2750</v>
      </c>
      <c r="B41" s="162">
        <f>ROUND(AM137*Содержание!$H$8*$I$4,0)</f>
        <v>87519</v>
      </c>
      <c r="C41" s="170">
        <f>ROUND(IF($H$6=TRUE,AN137*Содержание!$H$8*$I$4*(1+'4 Доп.опции'!$U$44),AN137*Содержание!$H$8*$I$4),0)</f>
        <v>87777</v>
      </c>
      <c r="D41" s="170">
        <f>ROUND(IF($H$6=TRUE,AO137*Содержание!$H$8*$I$4*(1+'4 Доп.опции'!$U$44),AO137*Содержание!$H$8*$I$4),0)</f>
        <v>88522</v>
      </c>
      <c r="E41" s="170">
        <f>ROUND(IF($H$6=TRUE,AP137*Содержание!$H$8*$I$4*(1+'4 Доп.опции'!$U$44),AP137*Содержание!$H$8*$I$4),0)</f>
        <v>90319</v>
      </c>
      <c r="F41" s="170">
        <f>ROUND(IF($H$6=TRUE,AQ137*Содержание!$H$8*$I$4*(1+'4 Доп.опции'!$U$44),AQ137*Содержание!$H$8*$I$4),0)</f>
        <v>91064</v>
      </c>
      <c r="G41" s="170">
        <f>ROUND(IF($H$6=TRUE,AR137*Содержание!$H$8*$I$4*(1+'4 Доп.опции'!$U$44),AR137*Содержание!$H$8*$I$4),0)</f>
        <v>98841</v>
      </c>
      <c r="H41" s="170">
        <f>ROUND(IF($H$6=TRUE,AS137*Содержание!$H$8*$I$4*(1+'4 Доп.опции'!$U$44),AS137*Содержание!$H$8*$I$4),0)</f>
        <v>86577</v>
      </c>
      <c r="I41" s="170">
        <f>ROUND(IF($H$6=TRUE,AT137*Содержание!$H$8*$I$4*(1+'4 Доп.опции'!$U$44),AT137*Содержание!$H$8*$I$4),0)</f>
        <v>91217</v>
      </c>
      <c r="J41" s="170">
        <f>ROUND(IF($H$6=TRUE,AU137*Содержание!$H$8*$I$4*(1+'4 Доп.опции'!$U$44),AU137*Содержание!$H$8*$I$4),0)</f>
        <v>98391</v>
      </c>
      <c r="K41" s="170">
        <f>ROUND(IF($H$6=TRUE,AV137*Содержание!$H$8*$I$4*(1+'4 Доп.опции'!$U$44),AV137*Содержание!$H$8*$I$4),0)</f>
        <v>96697</v>
      </c>
      <c r="L41" s="170">
        <f>ROUND(IF($H$6=TRUE,AW137*Содержание!$H$8*$I$4*(1+'4 Доп.опции'!$U$44),AW137*Содержание!$H$8*$I$4),0)</f>
        <v>101257</v>
      </c>
      <c r="M41" s="162">
        <f>ROUND(AX137*Содержание!$H$8*$I$4,0)</f>
        <v>110023</v>
      </c>
      <c r="N41" s="162">
        <f>ROUND(AY137*Содержание!$H$8*$I$4,0)</f>
        <v>119011</v>
      </c>
      <c r="O41" s="162">
        <f>ROUND(AZ137*Содержание!$H$8*$I$4,0)</f>
        <v>136696</v>
      </c>
      <c r="P41" s="162">
        <f>ROUND(BA137*Содержание!$H$8*$I$4,0)</f>
        <v>143798</v>
      </c>
      <c r="Q41" s="162">
        <f>ROUND(BB137*Содержание!$H$8*$I$4,0)</f>
        <v>142638</v>
      </c>
      <c r="R41" s="162">
        <f>ROUND(BC137*Содержание!$H$8*$I$4,0)</f>
        <v>143945</v>
      </c>
      <c r="S41" s="162">
        <f>ROUND(BD137*Содержание!$H$8*$I$4,0)</f>
        <v>154669</v>
      </c>
      <c r="T41" s="162">
        <f>ROUND(BE137*Содержание!$H$8*$I$4,0)</f>
        <v>157283</v>
      </c>
      <c r="U41" s="162">
        <f>ROUND(BF137*Содержание!$H$8*$I$4,0)</f>
        <v>158730</v>
      </c>
      <c r="V41" s="162">
        <f>ROUND(BG137*Содержание!$H$8*$I$4,0)</f>
        <v>160614</v>
      </c>
      <c r="W41" s="162">
        <f>ROUND(BH137*Содержание!$H$8*$I$4,0)</f>
        <v>166555</v>
      </c>
      <c r="X41" s="162">
        <f>ROUND(BI137*Содержание!$H$8*$I$4,0)</f>
        <v>173805</v>
      </c>
      <c r="Y41" s="162">
        <f>ROUND(BJ137*Содержание!$H$8*$I$4,0)</f>
        <v>174676</v>
      </c>
      <c r="Z41" s="162">
        <f>ROUND(BK137*Содержание!$H$8*$I$4,0)</f>
        <v>176849</v>
      </c>
      <c r="AA41" s="162">
        <f>ROUND(BL137*Содержание!$H$8*$I$4,0)</f>
        <v>187574</v>
      </c>
      <c r="AB41" s="162">
        <f>ROUND(BM137*Содержание!$H$8*$I$4,0)</f>
        <v>193519</v>
      </c>
      <c r="AC41" s="162">
        <f>ROUND(BN137*Содержание!$H$8*$I$4,0)</f>
        <v>196852</v>
      </c>
      <c r="AD41" s="162">
        <f>ROUND(BO137*Содержание!$H$8*$I$4,0)</f>
        <v>201490</v>
      </c>
      <c r="AE41" s="162">
        <f>ROUND(BP137*Содержание!$H$8*$I$4,0)</f>
        <v>213089</v>
      </c>
      <c r="AF41" s="162">
        <f>ROUND(BQ137*Содержание!$H$8*$I$4,0)</f>
        <v>217290</v>
      </c>
      <c r="AG41" s="162">
        <f>ROUND(BR137*Содержание!$H$8*$I$4,0)</f>
        <v>223526</v>
      </c>
      <c r="AH41" s="162">
        <f>ROUND(BS137*Содержание!$H$8*$I$4,0)</f>
        <v>229903</v>
      </c>
      <c r="AI41" s="162">
        <f>ROUND(BT137*Содержание!$H$8*$I$4,0)</f>
        <v>243672</v>
      </c>
      <c r="AJ41" s="162">
        <f>ROUND(BU137*Содержание!$H$8*$I$4,0)</f>
        <v>240920</v>
      </c>
    </row>
    <row r="42" spans="1:36">
      <c r="A42" s="38">
        <v>2875</v>
      </c>
      <c r="B42" s="162">
        <f>ROUND(AM138*Содержание!$H$8*$I$4,0)</f>
        <v>96045</v>
      </c>
      <c r="C42" s="170">
        <f>ROUND(IF($H$6=TRUE,AN138*Содержание!$H$8*$I$4*(1+'4 Доп.опции'!$U$44),AN138*Содержание!$H$8*$I$4),0)</f>
        <v>96149</v>
      </c>
      <c r="D42" s="170">
        <f>ROUND(IF($H$6=TRUE,AO138*Содержание!$H$8*$I$4*(1+'4 Доп.опции'!$U$44),AO138*Содержание!$H$8*$I$4),0)</f>
        <v>101234</v>
      </c>
      <c r="E42" s="170">
        <f>ROUND(IF($H$6=TRUE,AP138*Содержание!$H$8*$I$4*(1+'4 Доп.опции'!$U$44),AP138*Содержание!$H$8*$I$4),0)</f>
        <v>103025</v>
      </c>
      <c r="F42" s="170">
        <f>ROUND(IF($H$6=TRUE,AQ138*Содержание!$H$8*$I$4*(1+'4 Доп.опции'!$U$44),AQ138*Содержание!$H$8*$I$4),0)</f>
        <v>105419</v>
      </c>
      <c r="G42" s="170">
        <f>ROUND(IF($H$6=TRUE,AR138*Содержание!$H$8*$I$4*(1+'4 Доп.опции'!$U$44),AR138*Содержание!$H$8*$I$4),0)</f>
        <v>108561</v>
      </c>
      <c r="H42" s="170">
        <f>ROUND(IF($H$6=TRUE,AS138*Содержание!$H$8*$I$4*(1+'4 Доп.опции'!$U$44),AS138*Содержание!$H$8*$I$4),0)</f>
        <v>98541</v>
      </c>
      <c r="I42" s="170">
        <f>ROUND(IF($H$6=TRUE,AT138*Содержание!$H$8*$I$4*(1+'4 Доп.опции'!$U$44),AT138*Содержание!$H$8*$I$4),0)</f>
        <v>103176</v>
      </c>
      <c r="J42" s="170">
        <f>ROUND(IF($H$6=TRUE,AU138*Содержание!$H$8*$I$4*(1+'4 Доп.опции'!$U$44),AU138*Содержание!$H$8*$I$4),0)</f>
        <v>111936</v>
      </c>
      <c r="K42" s="162">
        <f>ROUND(AV138*Содержание!$H$8*$I$4,0)</f>
        <v>107558</v>
      </c>
      <c r="L42" s="162">
        <f>ROUND(AW138*Содержание!$H$8*$I$4,0)</f>
        <v>132060</v>
      </c>
      <c r="M42" s="162">
        <f>ROUND(AX138*Содержание!$H$8*$I$4,0)</f>
        <v>134233</v>
      </c>
      <c r="N42" s="162">
        <f>ROUND(AY138*Содержание!$H$8*$I$4,0)</f>
        <v>135389</v>
      </c>
      <c r="O42" s="162">
        <f>ROUND(AZ138*Содержание!$H$8*$I$4,0)</f>
        <v>143656</v>
      </c>
      <c r="P42" s="162">
        <f>ROUND(BA138*Содержание!$H$8*$I$4,0)</f>
        <v>151047</v>
      </c>
      <c r="Q42" s="162">
        <f>ROUND(BB138*Содержание!$H$8*$I$4,0)</f>
        <v>152784</v>
      </c>
      <c r="R42" s="162">
        <f>ROUND(BC138*Содержание!$H$8*$I$4,0)</f>
        <v>156409</v>
      </c>
      <c r="S42" s="162">
        <f>ROUND(BD138*Содержание!$H$8*$I$4,0)</f>
        <v>160468</v>
      </c>
      <c r="T42" s="162">
        <f>ROUND(BE138*Содержание!$H$8*$I$4,0)</f>
        <v>174966</v>
      </c>
      <c r="U42" s="162">
        <f>ROUND(BF138*Содержание!$H$8*$I$4,0)</f>
        <v>173805</v>
      </c>
      <c r="V42" s="162">
        <f>ROUND(BG138*Содержание!$H$8*$I$4,0)</f>
        <v>173805</v>
      </c>
      <c r="W42" s="162">
        <f>ROUND(BH138*Содержание!$H$8*$I$4,0)</f>
        <v>179168</v>
      </c>
      <c r="X42" s="162">
        <f>ROUND(BI138*Содержание!$H$8*$I$4,0)</f>
        <v>185981</v>
      </c>
      <c r="Y42" s="162">
        <f>ROUND(BJ138*Содержание!$H$8*$I$4,0)</f>
        <v>188591</v>
      </c>
      <c r="Z42" s="162">
        <f>ROUND(BK138*Содержание!$H$8*$I$4,0)</f>
        <v>192941</v>
      </c>
      <c r="AA42" s="162">
        <f>ROUND(BL138*Содержание!$H$8*$I$4,0)</f>
        <v>196130</v>
      </c>
      <c r="AB42" s="162">
        <f>ROUND(BM138*Содержание!$H$8*$I$4,0)</f>
        <v>204391</v>
      </c>
      <c r="AC42" s="162">
        <f>ROUND(BN138*Содержание!$H$8*$I$4,0)</f>
        <v>212364</v>
      </c>
      <c r="AD42" s="162">
        <f>ROUND(BO138*Содержание!$H$8*$I$4,0)</f>
        <v>216567</v>
      </c>
      <c r="AE42" s="162">
        <f>ROUND(BP138*Содержание!$H$8*$I$4,0)</f>
        <v>225412</v>
      </c>
      <c r="AF42" s="162">
        <f>ROUND(BQ138*Содержание!$H$8*$I$4,0)</f>
        <v>234398</v>
      </c>
      <c r="AG42" s="162">
        <f>ROUND(BR138*Содержание!$H$8*$I$4,0)</f>
        <v>241500</v>
      </c>
      <c r="AH42" s="162">
        <f>ROUND(BS138*Содержание!$H$8*$I$4,0)</f>
        <v>245559</v>
      </c>
      <c r="AI42" s="162">
        <f>ROUND(BT138*Содержание!$H$8*$I$4,0)</f>
        <v>252805</v>
      </c>
      <c r="AJ42" s="162">
        <f>ROUND(BU138*Содержание!$H$8*$I$4,0)</f>
        <v>262523</v>
      </c>
    </row>
    <row r="43" spans="1:36">
      <c r="A43" s="38">
        <v>3000</v>
      </c>
      <c r="B43" s="162">
        <f>ROUND(AM139*Содержание!$H$8*$I$4,0)</f>
        <v>98631</v>
      </c>
      <c r="C43" s="170">
        <f>ROUND(IF($H$6=TRUE,AN139*Содержание!$H$8*$I$4*(1+'4 Доп.опции'!$U$44),AN139*Содержание!$H$8*$I$4),0)</f>
        <v>98989</v>
      </c>
      <c r="D43" s="170">
        <f>ROUND(IF($H$6=TRUE,AO139*Содержание!$H$8*$I$4*(1+'4 Доп.опции'!$U$44),AO139*Содержание!$H$8*$I$4),0)</f>
        <v>103777</v>
      </c>
      <c r="E43" s="170">
        <f>ROUND(IF($H$6=TRUE,AP139*Содержание!$H$8*$I$4*(1+'4 Доп.опции'!$U$44),AP139*Содержание!$H$8*$I$4),0)</f>
        <v>105569</v>
      </c>
      <c r="F43" s="170">
        <f>ROUND(IF($H$6=TRUE,AQ139*Содержание!$H$8*$I$4*(1+'4 Доп.опции'!$U$44),AQ139*Содержание!$H$8*$I$4),0)</f>
        <v>106016</v>
      </c>
      <c r="G43" s="170">
        <f>ROUND(IF($H$6=TRUE,AR139*Содержание!$H$8*$I$4*(1+'4 Доп.опции'!$U$44),AR139*Содержание!$H$8*$I$4),0)</f>
        <v>114241</v>
      </c>
      <c r="H43" s="170">
        <f>ROUND(IF($H$6=TRUE,AS139*Содержание!$H$8*$I$4*(1+'4 Доп.опции'!$U$44),AS139*Содержание!$H$8*$I$4),0)</f>
        <v>122166</v>
      </c>
      <c r="I43" s="170">
        <f>ROUND(IF($H$6=TRUE,AT139*Содержание!$H$8*$I$4*(1+'4 Доп.опции'!$U$44),AT139*Содержание!$H$8*$I$4),0)</f>
        <v>119199</v>
      </c>
      <c r="J43" s="162">
        <f>ROUND(AU139*Содержание!$H$8*$I$4,0)</f>
        <v>123503</v>
      </c>
      <c r="K43" s="162">
        <f>ROUND(AV139*Содержание!$H$8*$I$4,0)</f>
        <v>133509</v>
      </c>
      <c r="L43" s="162">
        <f>ROUND(AW139*Содержание!$H$8*$I$4,0)</f>
        <v>130464</v>
      </c>
      <c r="M43" s="162">
        <f>ROUND(AX139*Содержание!$H$8*$I$4,0)</f>
        <v>134813</v>
      </c>
      <c r="N43" s="162">
        <f>ROUND(AY139*Содержание!$H$8*$I$4,0)</f>
        <v>138724</v>
      </c>
      <c r="O43" s="162">
        <f>ROUND(AZ139*Содержание!$H$8*$I$4,0)</f>
        <v>152061</v>
      </c>
      <c r="P43" s="162">
        <f>ROUND(BA139*Содержание!$H$8*$I$4,0)</f>
        <v>160035</v>
      </c>
      <c r="Q43" s="162">
        <f>ROUND(BB139*Содержание!$H$8*$I$4,0)</f>
        <v>162064</v>
      </c>
      <c r="R43" s="162">
        <f>ROUND(BC139*Содержание!$H$8*$I$4,0)</f>
        <v>165979</v>
      </c>
      <c r="S43" s="162">
        <f>ROUND(BD139*Содержание!$H$8*$I$4,0)</f>
        <v>176271</v>
      </c>
      <c r="T43" s="162">
        <f>ROUND(BE139*Содержание!$H$8*$I$4,0)</f>
        <v>183952</v>
      </c>
      <c r="U43" s="162">
        <f>ROUND(BF139*Содержание!$H$8*$I$4,0)</f>
        <v>182792</v>
      </c>
      <c r="V43" s="162">
        <f>ROUND(BG139*Содержание!$H$8*$I$4,0)</f>
        <v>184967</v>
      </c>
      <c r="W43" s="162">
        <f>ROUND(BH139*Содержание!$H$8*$I$4,0)</f>
        <v>190187</v>
      </c>
      <c r="X43" s="162">
        <f>ROUND(BI139*Содержание!$H$8*$I$4,0)</f>
        <v>197867</v>
      </c>
      <c r="Y43" s="162">
        <f>ROUND(BJ139*Содержание!$H$8*$I$4,0)</f>
        <v>198592</v>
      </c>
      <c r="Z43" s="162">
        <f>ROUND(BK139*Содержание!$H$8*$I$4,0)</f>
        <v>202943</v>
      </c>
      <c r="AA43" s="162">
        <f>ROUND(BL139*Содержание!$H$8*$I$4,0)</f>
        <v>208739</v>
      </c>
      <c r="AB43" s="162">
        <f>ROUND(BM139*Содержание!$H$8*$I$4,0)</f>
        <v>215552</v>
      </c>
      <c r="AC43" s="162">
        <f>ROUND(BN139*Содержание!$H$8*$I$4,0)</f>
        <v>224251</v>
      </c>
      <c r="AD43" s="162">
        <f>ROUND(BO139*Содержание!$H$8*$I$4,0)</f>
        <v>228165</v>
      </c>
      <c r="AE43" s="162">
        <f>ROUND(BP139*Содержание!$H$8*$I$4,0)</f>
        <v>242225</v>
      </c>
      <c r="AF43" s="162">
        <f>ROUND(BQ139*Содержание!$H$8*$I$4,0)</f>
        <v>252081</v>
      </c>
      <c r="AG43" s="162">
        <f>ROUND(BR139*Содержание!$H$8*$I$4,0)</f>
        <v>259767</v>
      </c>
      <c r="AH43" s="162">
        <f>ROUND(BS139*Содержание!$H$8*$I$4,0)</f>
        <v>264259</v>
      </c>
      <c r="AI43" s="162">
        <f>ROUND(BT139*Содержание!$H$8*$I$4,0)</f>
        <v>271945</v>
      </c>
      <c r="AJ43" s="162">
        <f>ROUND(BU139*Содержание!$H$8*$I$4,0)</f>
        <v>279334</v>
      </c>
    </row>
    <row r="44" spans="1:36">
      <c r="A44" s="38">
        <v>3125</v>
      </c>
      <c r="B44" s="162">
        <f>ROUND(AM140*Содержание!$H$8*$I$4,0)</f>
        <v>101591</v>
      </c>
      <c r="C44" s="236">
        <f>ROUND(IF($H$6=TRUE,AN140*Содержание!$H$8*$I$4*(1+'4 Доп.опции'!$U$44),AN140*Содержание!$H$8*$I$4),0)</f>
        <v>101957</v>
      </c>
      <c r="D44" s="236">
        <f>ROUND(IF($H$6=TRUE,AO140*Содержание!$H$8*$I$4*(1+'4 Доп.опции'!$U$44),AO140*Содержание!$H$8*$I$4),0)</f>
        <v>106888</v>
      </c>
      <c r="E44" s="236">
        <f>ROUND(IF($H$6=TRUE,AP140*Содержание!$H$8*$I$4*(1+'4 Доп.опции'!$U$44),AP140*Содержание!$H$8*$I$4),0)</f>
        <v>108737</v>
      </c>
      <c r="F44" s="236">
        <f>ROUND(IF($H$6=TRUE,AQ140*Содержание!$H$8*$I$4*(1+'4 Доп.опции'!$U$44),AQ140*Содержание!$H$8*$I$4),0)</f>
        <v>109199</v>
      </c>
      <c r="G44" s="236">
        <f>ROUND(IF($H$6=TRUE,AR140*Содержание!$H$8*$I$4*(1+'4 Доп.опции'!$U$44),AR140*Содержание!$H$8*$I$4),0)</f>
        <v>117668</v>
      </c>
      <c r="H44" s="236">
        <f>ROUND(IF($H$6=TRUE,AS140*Содержание!$H$8*$I$4*(1+'4 Доп.опции'!$U$44),AS140*Содержание!$H$8*$I$4),0)</f>
        <v>125834</v>
      </c>
      <c r="I44" s="229">
        <f>ROUND(AT140*Содержание!$H$8*$I$4,0)</f>
        <v>124970</v>
      </c>
      <c r="J44" s="229">
        <f>ROUND(AU140*Содержание!$H$8*$I$4,0)</f>
        <v>127210</v>
      </c>
      <c r="K44" s="229">
        <f>ROUND(AV140*Содержание!$H$8*$I$4,0)</f>
        <v>137511</v>
      </c>
      <c r="L44" s="229">
        <f>ROUND(AW140*Содержание!$H$8*$I$4,0)</f>
        <v>134378</v>
      </c>
      <c r="M44" s="229">
        <f>ROUND(AX140*Содержание!$H$8*$I$4,0)</f>
        <v>138854</v>
      </c>
      <c r="N44" s="229">
        <f>ROUND(AY140*Содержание!$H$8*$I$4,0)</f>
        <v>142887</v>
      </c>
      <c r="O44" s="229">
        <f>ROUND(AZ140*Содержание!$H$8*$I$4,0)</f>
        <v>156622</v>
      </c>
      <c r="P44" s="229">
        <f>ROUND(BA140*Содержание!$H$8*$I$4,0)</f>
        <v>164835</v>
      </c>
      <c r="Q44" s="229">
        <f>ROUND(BB140*Содержание!$H$8*$I$4,0)</f>
        <v>166928</v>
      </c>
      <c r="R44" s="229">
        <f>ROUND(BC140*Содержание!$H$8*$I$4,0)</f>
        <v>170957</v>
      </c>
      <c r="S44" s="229">
        <f>ROUND(BD140*Содержание!$H$8*$I$4,0)</f>
        <v>181560</v>
      </c>
      <c r="T44" s="229">
        <f>ROUND(BE140*Содержание!$H$8*$I$4,0)</f>
        <v>189473</v>
      </c>
      <c r="U44" s="229">
        <f>ROUND(BF140*Содержание!$H$8*$I$4,0)</f>
        <v>188279</v>
      </c>
      <c r="V44" s="229">
        <f>ROUND(BG140*Содержание!$H$8*$I$4,0)</f>
        <v>190514</v>
      </c>
      <c r="W44" s="229">
        <f>ROUND(BH140*Содержание!$H$8*$I$4,0)</f>
        <v>195891</v>
      </c>
      <c r="X44" s="229">
        <f>ROUND(BI140*Содержание!$H$8*$I$4,0)</f>
        <v>203804</v>
      </c>
      <c r="Y44" s="229">
        <f>ROUND(BJ140*Содержание!$H$8*$I$4,0)</f>
        <v>204553</v>
      </c>
      <c r="Z44" s="229">
        <f>ROUND(BK140*Содержание!$H$8*$I$4,0)</f>
        <v>209030</v>
      </c>
      <c r="AA44" s="229">
        <f>ROUND(BL140*Содержание!$H$8*$I$4,0)</f>
        <v>215003</v>
      </c>
      <c r="AB44" s="229">
        <f>ROUND(BM140*Содержание!$H$8*$I$4,0)</f>
        <v>222018</v>
      </c>
      <c r="AC44" s="229">
        <f>ROUND(BN140*Содержание!$H$8*$I$4,0)</f>
        <v>230979</v>
      </c>
      <c r="AD44" s="229">
        <f>ROUND(BO140*Содержание!$H$8*$I$4,0)</f>
        <v>235008</v>
      </c>
      <c r="AE44" s="229">
        <f>ROUND(BP140*Содержание!$H$8*$I$4,0)</f>
        <v>249488</v>
      </c>
      <c r="AF44" s="229">
        <f>ROUND(BQ140*Содержание!$H$8*$I$4,0)</f>
        <v>259642</v>
      </c>
      <c r="AG44" s="229">
        <f>ROUND(BR140*Содержание!$H$8*$I$4,0)</f>
        <v>267559</v>
      </c>
      <c r="AH44" s="229">
        <f>ROUND(BS140*Содержание!$H$8*$I$4,0)</f>
        <v>272187</v>
      </c>
      <c r="AI44" s="229">
        <f>ROUND(BT140*Содержание!$H$8*$I$4,0)</f>
        <v>280103</v>
      </c>
      <c r="AJ44" s="229">
        <f>ROUND(BU140*Содержание!$H$8*$I$4,0)</f>
        <v>287714</v>
      </c>
    </row>
    <row r="45" spans="1:36" ht="15" customHeight="1">
      <c r="A45" s="174">
        <v>3250</v>
      </c>
      <c r="B45" s="162">
        <f>ROUND(AM141*Содержание!$H$8*$I$4,0)</f>
        <v>104639</v>
      </c>
      <c r="C45" s="162">
        <f>ROUND(AN141*Содержание!$H$8*$I$4,0)</f>
        <v>106896</v>
      </c>
      <c r="D45" s="162">
        <f>ROUND(AO141*Содержание!$H$8*$I$4,0)</f>
        <v>112064</v>
      </c>
      <c r="E45" s="162">
        <f>ROUND(AP141*Содержание!$H$8*$I$4,0)</f>
        <v>114001</v>
      </c>
      <c r="F45" s="162">
        <f>ROUND(AQ141*Содержание!$H$8*$I$4,0)</f>
        <v>114485</v>
      </c>
      <c r="G45" s="162">
        <f>ROUND(AR141*Содержание!$H$8*$I$4,0)</f>
        <v>123368</v>
      </c>
      <c r="H45" s="162">
        <f>ROUND(AS141*Содержание!$H$8*$I$4,0)</f>
        <v>131923</v>
      </c>
      <c r="I45" s="162">
        <f>ROUND(AT141*Содержание!$H$8*$I$4,0)</f>
        <v>128720</v>
      </c>
      <c r="J45" s="162">
        <f>ROUND(AU141*Содержание!$H$8*$I$4,0)</f>
        <v>131025</v>
      </c>
      <c r="K45" s="162">
        <f>ROUND(AV141*Содержание!$H$8*$I$4,0)</f>
        <v>141638</v>
      </c>
      <c r="L45" s="162">
        <f>ROUND(AW141*Содержание!$H$8*$I$4,0)</f>
        <v>138409</v>
      </c>
      <c r="M45" s="162">
        <f>ROUND(AX141*Содержание!$H$8*$I$4,0)</f>
        <v>143022</v>
      </c>
      <c r="N45" s="162">
        <f>ROUND(AY141*Содержание!$H$8*$I$4,0)</f>
        <v>147173</v>
      </c>
      <c r="O45" s="162">
        <f>ROUND(AZ141*Содержание!$H$8*$I$4,0)</f>
        <v>161323</v>
      </c>
      <c r="P45" s="162">
        <f>ROUND(BA141*Содержание!$H$8*$I$4,0)</f>
        <v>169780</v>
      </c>
      <c r="Q45" s="162">
        <f>ROUND(BB141*Содержание!$H$8*$I$4,0)</f>
        <v>171932</v>
      </c>
      <c r="R45" s="162">
        <f>ROUND(BC141*Содержание!$H$8*$I$4,0)</f>
        <v>176086</v>
      </c>
      <c r="S45" s="162">
        <f>ROUND(BD141*Содержание!$H$8*$I$4,0)</f>
        <v>187007</v>
      </c>
      <c r="T45" s="162">
        <f>ROUND(BE141*Содержание!$H$8*$I$4,0)</f>
        <v>195154</v>
      </c>
      <c r="U45" s="162">
        <f>ROUND(BF141*Содержание!$H$8*$I$4,0)</f>
        <v>193923</v>
      </c>
      <c r="V45" s="162">
        <f>ROUND(BG141*Содержание!$H$8*$I$4,0)</f>
        <v>196229</v>
      </c>
      <c r="W45" s="162">
        <f>ROUND(BH141*Содержание!$H$8*$I$4,0)</f>
        <v>201768</v>
      </c>
      <c r="X45" s="162">
        <f>ROUND(BI141*Содержание!$H$8*$I$4,0)</f>
        <v>209919</v>
      </c>
      <c r="Y45" s="162">
        <f>ROUND(BJ141*Содержание!$H$8*$I$4,0)</f>
        <v>210689</v>
      </c>
      <c r="Z45" s="162">
        <f>ROUND(BK141*Содержание!$H$8*$I$4,0)</f>
        <v>215301</v>
      </c>
      <c r="AA45" s="162">
        <f>ROUND(BL141*Содержание!$H$8*$I$4,0)</f>
        <v>221450</v>
      </c>
      <c r="AB45" s="162">
        <f>ROUND(BM141*Содержание!$H$8*$I$4,0)</f>
        <v>228680</v>
      </c>
      <c r="AC45" s="162">
        <f>ROUND(BN141*Содержание!$H$8*$I$4,0)</f>
        <v>237909</v>
      </c>
      <c r="AD45" s="162">
        <f>ROUND(BO141*Содержание!$H$8*$I$4,0)</f>
        <v>242060</v>
      </c>
      <c r="AE45" s="162">
        <f>ROUND(BP141*Содержание!$H$8*$I$4,0)</f>
        <v>256975</v>
      </c>
      <c r="AF45" s="162">
        <f>ROUND(BQ141*Содержание!$H$8*$I$4,0)</f>
        <v>267433</v>
      </c>
      <c r="AG45" s="162">
        <f>ROUND(BR141*Содержание!$H$8*$I$4,0)</f>
        <v>275586</v>
      </c>
      <c r="AH45" s="162">
        <f>ROUND(BS141*Содержание!$H$8*$I$4,0)</f>
        <v>280353</v>
      </c>
      <c r="AI45" s="162">
        <f>ROUND(BT141*Содержание!$H$8*$I$4,0)</f>
        <v>288505</v>
      </c>
      <c r="AJ45" s="162">
        <f>ROUND(BU141*Содержание!$H$8*$I$4,0)</f>
        <v>296346</v>
      </c>
    </row>
    <row r="46" spans="1:36" ht="3.7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1:36" ht="14.25" customHeight="1">
      <c r="A47" s="49"/>
      <c r="B47" s="15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</row>
    <row r="48" spans="1:36" ht="14.25" customHeight="1">
      <c r="A48" s="237"/>
      <c r="B48" s="175" t="s">
        <v>559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1:36" ht="12" customHeight="1">
      <c r="A49" s="78" t="s">
        <v>224</v>
      </c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</row>
    <row r="50" spans="1:36" ht="29.25" customHeight="1">
      <c r="A50" s="563" t="s">
        <v>884</v>
      </c>
      <c r="B50" s="569"/>
      <c r="C50" s="569"/>
      <c r="D50" s="569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69"/>
      <c r="AH50" s="569"/>
      <c r="AI50" s="569"/>
      <c r="AJ50" s="569"/>
    </row>
    <row r="51" spans="1:36" ht="15.75">
      <c r="A51" s="555" t="s">
        <v>855</v>
      </c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55"/>
      <c r="P51" s="555"/>
      <c r="Q51" s="555"/>
      <c r="R51" s="555"/>
      <c r="S51" s="555"/>
      <c r="T51" s="555"/>
      <c r="U51" s="555"/>
      <c r="V51" s="555"/>
      <c r="W51" s="555"/>
      <c r="X51" s="555"/>
      <c r="Y51" s="555"/>
      <c r="Z51" s="555"/>
      <c r="AA51" s="555"/>
      <c r="AB51" s="555"/>
      <c r="AC51" s="555"/>
      <c r="AD51" s="555"/>
      <c r="AE51" s="555"/>
      <c r="AF51" s="555"/>
      <c r="AG51" s="555"/>
      <c r="AH51" s="555"/>
      <c r="AI51" s="555"/>
      <c r="AJ51" s="555"/>
    </row>
    <row r="52" spans="1:36" ht="15" customHeight="1">
      <c r="A52" s="46" t="s">
        <v>113</v>
      </c>
      <c r="B52" s="371"/>
      <c r="C52" s="371"/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  <c r="AA52" s="371"/>
      <c r="AB52" s="371"/>
      <c r="AC52" s="371"/>
      <c r="AD52" s="371"/>
      <c r="AE52" s="371"/>
      <c r="AF52" s="371"/>
      <c r="AG52" s="371"/>
      <c r="AH52" s="371"/>
      <c r="AI52" s="371"/>
      <c r="AJ52" s="371"/>
    </row>
    <row r="53" spans="1:36">
      <c r="A53" s="160" t="s">
        <v>109</v>
      </c>
      <c r="B53" s="160">
        <v>2110</v>
      </c>
      <c r="C53" s="160">
        <v>2250</v>
      </c>
      <c r="D53" s="160">
        <v>2375</v>
      </c>
      <c r="E53" s="160">
        <v>2500</v>
      </c>
      <c r="F53" s="160">
        <v>2625</v>
      </c>
      <c r="G53" s="160">
        <v>2750</v>
      </c>
      <c r="H53" s="160">
        <v>2875</v>
      </c>
      <c r="I53" s="160">
        <v>3000</v>
      </c>
      <c r="J53" s="160">
        <v>3125</v>
      </c>
      <c r="K53" s="160">
        <v>3250</v>
      </c>
      <c r="L53" s="160">
        <v>3375</v>
      </c>
      <c r="M53" s="160">
        <v>3500</v>
      </c>
      <c r="N53" s="160">
        <v>3625</v>
      </c>
      <c r="O53" s="160">
        <v>3750</v>
      </c>
      <c r="P53" s="160">
        <v>3875</v>
      </c>
      <c r="Q53" s="160">
        <v>4000</v>
      </c>
      <c r="R53" s="160">
        <v>4125</v>
      </c>
      <c r="S53" s="160">
        <v>4250</v>
      </c>
      <c r="T53" s="160">
        <v>4375</v>
      </c>
      <c r="U53" s="160">
        <v>4500</v>
      </c>
      <c r="V53" s="160">
        <v>4625</v>
      </c>
      <c r="W53" s="160">
        <v>4750</v>
      </c>
      <c r="X53" s="160">
        <v>4875</v>
      </c>
      <c r="Y53" s="160">
        <v>5000</v>
      </c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</row>
    <row r="54" spans="1:36">
      <c r="A54" s="160">
        <v>1700</v>
      </c>
      <c r="B54" s="228">
        <f>ROUND(B145*Содержание!$H$8*$I$4,0)</f>
        <v>65035</v>
      </c>
      <c r="C54" s="228">
        <f>ROUND(C145*Содержание!$H$8*$I$4,0)</f>
        <v>67386</v>
      </c>
      <c r="D54" s="228">
        <f>ROUND(D145*Содержание!$H$8*$I$4,0)</f>
        <v>72645</v>
      </c>
      <c r="E54" s="228">
        <f>ROUND(E145*Содержание!$H$8*$I$4,0)</f>
        <v>74442</v>
      </c>
      <c r="F54" s="228">
        <f>ROUND(F145*Содержание!$H$8*$I$4,0)</f>
        <v>76379</v>
      </c>
      <c r="G54" s="228">
        <f>ROUND(G145*Содержание!$H$8*$I$4,0)</f>
        <v>78456</v>
      </c>
      <c r="H54" s="228">
        <f>ROUND(H145*Содержание!$H$8*$I$4,0)</f>
        <v>77489</v>
      </c>
      <c r="I54" s="228">
        <f>ROUND(I145*Содержание!$H$8*$I$4,0)</f>
        <v>78594</v>
      </c>
      <c r="J54" s="228">
        <f>ROUND(J145*Содержание!$H$8*$I$4,0)</f>
        <v>83163</v>
      </c>
      <c r="K54" s="228">
        <f>ROUND(K145*Содержание!$H$8*$I$4,0)</f>
        <v>90078</v>
      </c>
      <c r="L54" s="228">
        <f>ROUND(L145*Содержание!$H$8*$I$4,0)</f>
        <v>96720</v>
      </c>
      <c r="M54" s="228">
        <f>ROUND(M145*Содержание!$H$8*$I$4,0)</f>
        <v>103504</v>
      </c>
      <c r="N54" s="228">
        <f>ROUND(N145*Содержание!$H$8*$I$4,0)</f>
        <v>108343</v>
      </c>
      <c r="O54" s="228">
        <f>ROUND(O145*Содержание!$H$8*$I$4,0)</f>
        <v>106405</v>
      </c>
      <c r="P54" s="228">
        <f>ROUND(P145*Содержание!$H$8*$I$4,0)</f>
        <v>110971</v>
      </c>
      <c r="Q54" s="228">
        <f>ROUND(Q145*Содержание!$H$8*$I$4,0)</f>
        <v>117890</v>
      </c>
      <c r="R54" s="228">
        <f>ROUND(R145*Содержание!$H$8*$I$4,0)</f>
        <v>120381</v>
      </c>
      <c r="S54" s="228">
        <f>ROUND(S145*Содержание!$H$8*$I$4,0)</f>
        <v>118167</v>
      </c>
      <c r="T54" s="228">
        <f>ROUND(T145*Содержание!$H$8*$I$4,0)</f>
        <v>124256</v>
      </c>
      <c r="U54" s="228">
        <f>ROUND(U145*Содержание!$H$8*$I$4,0)</f>
        <v>130622</v>
      </c>
      <c r="V54" s="228">
        <f>ROUND(V145*Содержание!$H$8*$I$4,0)</f>
        <v>132558</v>
      </c>
      <c r="W54" s="228">
        <f>ROUND(W145*Содержание!$H$8*$I$4,0)</f>
        <v>129927</v>
      </c>
      <c r="X54" s="228">
        <f>ROUND(X145*Содержание!$H$8*$I$4,0)</f>
        <v>136295</v>
      </c>
      <c r="Y54" s="228">
        <f>ROUND(Y145*Содержание!$H$8*$I$4,0)</f>
        <v>142103</v>
      </c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</row>
    <row r="55" spans="1:36">
      <c r="A55" s="160">
        <v>1800</v>
      </c>
      <c r="B55" s="228">
        <f>ROUND(B146*Содержание!$H$8*$I$4,0)</f>
        <v>70464</v>
      </c>
      <c r="C55" s="228">
        <f>ROUND(C146*Содержание!$H$8*$I$4,0)</f>
        <v>72643</v>
      </c>
      <c r="D55" s="228">
        <f>ROUND(D146*Содержание!$H$8*$I$4,0)</f>
        <v>76567</v>
      </c>
      <c r="E55" s="228">
        <f>ROUND(E146*Содержание!$H$8*$I$4,0)</f>
        <v>78313</v>
      </c>
      <c r="F55" s="228">
        <f>ROUND(F146*Содержание!$H$8*$I$4,0)</f>
        <v>82234</v>
      </c>
      <c r="G55" s="228">
        <f>ROUND(G146*Содержание!$H$8*$I$4,0)</f>
        <v>82524</v>
      </c>
      <c r="H55" s="228">
        <f>ROUND(H146*Содержание!$H$8*$I$4,0)</f>
        <v>84702</v>
      </c>
      <c r="I55" s="228">
        <f>ROUND(I146*Содержание!$H$8*$I$4,0)</f>
        <v>84270</v>
      </c>
      <c r="J55" s="228">
        <f>ROUND(J146*Содержание!$H$8*$I$4,0)</f>
        <v>89204</v>
      </c>
      <c r="K55" s="228">
        <f>ROUND(K146*Содержание!$H$8*$I$4,0)</f>
        <v>96328</v>
      </c>
      <c r="L55" s="228">
        <f>ROUND(L146*Содержание!$H$8*$I$4,0)</f>
        <v>103592</v>
      </c>
      <c r="M55" s="228">
        <f>ROUND(M146*Содержание!$H$8*$I$4,0)</f>
        <v>110855</v>
      </c>
      <c r="N55" s="228">
        <f>ROUND(N146*Содержание!$H$8*$I$4,0)</f>
        <v>110143</v>
      </c>
      <c r="O55" s="228">
        <f>ROUND(O146*Содержание!$H$8*$I$4,0)</f>
        <v>108205</v>
      </c>
      <c r="P55" s="228">
        <f>ROUND(P146*Содержание!$H$8*$I$4,0)</f>
        <v>112771</v>
      </c>
      <c r="Q55" s="228">
        <f>ROUND(Q146*Содержание!$H$8*$I$4,0)</f>
        <v>119827</v>
      </c>
      <c r="R55" s="228">
        <f>ROUND(R146*Содержание!$H$8*$I$4,0)</f>
        <v>122318</v>
      </c>
      <c r="S55" s="228">
        <f>ROUND(S146*Содержание!$H$8*$I$4,0)</f>
        <v>120106</v>
      </c>
      <c r="T55" s="228">
        <f>ROUND(T146*Содержание!$H$8*$I$4,0)</f>
        <v>126056</v>
      </c>
      <c r="U55" s="228">
        <f>ROUND(U146*Содержание!$H$8*$I$4,0)</f>
        <v>132283</v>
      </c>
      <c r="V55" s="228">
        <f>ROUND(V146*Содержание!$H$8*$I$4,0)</f>
        <v>134493</v>
      </c>
      <c r="W55" s="228">
        <f>ROUND(W146*Содержание!$H$8*$I$4,0)</f>
        <v>131588</v>
      </c>
      <c r="X55" s="228">
        <f>ROUND(X146*Содержание!$H$8*$I$4,0)</f>
        <v>137815</v>
      </c>
      <c r="Y55" s="228">
        <f>ROUND(Y146*Содержание!$H$8*$I$4,0)</f>
        <v>144042</v>
      </c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</row>
    <row r="56" spans="1:36">
      <c r="A56" s="160">
        <v>1900</v>
      </c>
      <c r="B56" s="227">
        <f>ROUND(IF($H$6=TRUE,B147*Содержание!$H$8*$I$4*(1+'4 Доп.опции'!$U$44),B147*Содержание!$H$8*$I$4),0)</f>
        <v>73962</v>
      </c>
      <c r="C56" s="227">
        <f>ROUND(IF($H$6=TRUE,C147*Содержание!$H$8*$I$4*(1+'4 Доп.опции'!$U$44),C147*Содержание!$H$8*$I$4),0)</f>
        <v>75609</v>
      </c>
      <c r="D56" s="227">
        <f>ROUND(IF($H$6=TRUE,D147*Содержание!$H$8*$I$4*(1+'4 Доп.опции'!$U$44),D147*Содержание!$H$8*$I$4),0)</f>
        <v>75834</v>
      </c>
      <c r="E56" s="227">
        <f>ROUND(IF($H$6=TRUE,E147*Содержание!$H$8*$I$4*(1+'4 Доп.опции'!$U$44),E147*Содержание!$H$8*$I$4),0)</f>
        <v>79207</v>
      </c>
      <c r="F56" s="227">
        <f>ROUND(IF($H$6=TRUE,F147*Содержание!$H$8*$I$4*(1+'4 Доп.опции'!$U$44),F147*Содержание!$H$8*$I$4),0)</f>
        <v>82805</v>
      </c>
      <c r="G56" s="227">
        <f>ROUND(IF($H$6=TRUE,G147*Содержание!$H$8*$I$4*(1+'4 Доп.опции'!$U$44),G147*Содержание!$H$8*$I$4),0)</f>
        <v>85128</v>
      </c>
      <c r="H56" s="227">
        <f>ROUND(IF($H$6=TRUE,H147*Содержание!$H$8*$I$4*(1+'4 Доп.опции'!$U$44),H147*Содержание!$H$8*$I$4),0)</f>
        <v>90372</v>
      </c>
      <c r="I56" s="227">
        <f>ROUND(IF($H$6=TRUE,I147*Содержание!$H$8*$I$4*(1+'4 Доп.опции'!$U$44),I147*Содержание!$H$8*$I$4),0)</f>
        <v>92846</v>
      </c>
      <c r="J56" s="227">
        <f>ROUND(IF($H$6=TRUE,J147*Содержание!$H$8*$I$4*(1+'4 Доп.опции'!$U$44),J147*Содержание!$H$8*$I$4),0)</f>
        <v>96291</v>
      </c>
      <c r="K56" s="227">
        <f>ROUND(IF($H$6=TRUE,K147*Содержание!$H$8*$I$4*(1+'4 Доп.опции'!$U$44),K147*Содержание!$H$8*$I$4),0)</f>
        <v>100714</v>
      </c>
      <c r="L56" s="227">
        <f>ROUND(IF($H$6=TRUE,L147*Содержание!$H$8*$I$4*(1+'4 Доп.опции'!$U$44),L147*Содержание!$H$8*$I$4),0)</f>
        <v>107461</v>
      </c>
      <c r="M56" s="227">
        <f>ROUND(IF($H$6=TRUE,M147*Содержание!$H$8*$I$4*(1+'4 Доп.опции'!$U$44),M147*Содержание!$H$8*$I$4),0)</f>
        <v>114052</v>
      </c>
      <c r="N56" s="228">
        <f>ROUND(N147*Содержание!$H$8*$I$4,0)</f>
        <v>111041</v>
      </c>
      <c r="O56" s="228">
        <f>ROUND(O147*Содержание!$H$8*$I$4,0)</f>
        <v>110626</v>
      </c>
      <c r="P56" s="228">
        <f>ROUND(P147*Содержание!$H$8*$I$4,0)</f>
        <v>115330</v>
      </c>
      <c r="Q56" s="228">
        <f>ROUND(Q147*Содержание!$H$8*$I$4,0)</f>
        <v>120659</v>
      </c>
      <c r="R56" s="228">
        <f>ROUND(R147*Содержание!$H$8*$I$4,0)</f>
        <v>123772</v>
      </c>
      <c r="S56" s="228">
        <f>ROUND(S147*Содержание!$H$8*$I$4,0)</f>
        <v>122182</v>
      </c>
      <c r="T56" s="228">
        <f>ROUND(T147*Содержание!$H$8*$I$4,0)</f>
        <v>128821</v>
      </c>
      <c r="U56" s="228">
        <f>ROUND(U147*Содержание!$H$8*$I$4,0)</f>
        <v>133181</v>
      </c>
      <c r="V56" s="228">
        <f>ROUND(V147*Содержание!$H$8*$I$4,0)</f>
        <v>136084</v>
      </c>
      <c r="W56" s="228">
        <f>ROUND(W147*Содержание!$H$8*$I$4,0)</f>
        <v>134425</v>
      </c>
      <c r="X56" s="228">
        <f>ROUND(X147*Содержание!$H$8*$I$4,0)</f>
        <v>140998</v>
      </c>
      <c r="Y56" s="228">
        <f>ROUND(Y147*Содержание!$H$8*$I$4,0)</f>
        <v>144804</v>
      </c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</row>
    <row r="57" spans="1:36">
      <c r="A57" s="160">
        <v>2000</v>
      </c>
      <c r="B57" s="227">
        <f>ROUND(IF($H$6=TRUE,B148*Содержание!$H$8*$I$4*(1+'4 Доп.опции'!$U$44),B148*Содержание!$H$8*$I$4),0)</f>
        <v>71653</v>
      </c>
      <c r="C57" s="227">
        <f>ROUND(IF($H$6=TRUE,C148*Содержание!$H$8*$I$4*(1+'4 Доп.опции'!$U$44),C148*Содержание!$H$8*$I$4),0)</f>
        <v>72650</v>
      </c>
      <c r="D57" s="227">
        <f>ROUND(IF($H$6=TRUE,D148*Содержание!$H$8*$I$4*(1+'4 Доп.опции'!$U$44),D148*Содержание!$H$8*$I$4),0)</f>
        <v>69227</v>
      </c>
      <c r="E57" s="227">
        <f>ROUND(IF($H$6=TRUE,E148*Содержание!$H$8*$I$4*(1+'4 Доп.опции'!$U$44),E148*Содержание!$H$8*$I$4),0)</f>
        <v>73937</v>
      </c>
      <c r="F57" s="227">
        <f>ROUND(IF($H$6=TRUE,F148*Содержание!$H$8*$I$4*(1+'4 Доп.опции'!$U$44),F148*Содержание!$H$8*$I$4),0)</f>
        <v>76937</v>
      </c>
      <c r="G57" s="227">
        <f>ROUND(IF($H$6=TRUE,G148*Содержание!$H$8*$I$4*(1+'4 Доп.опции'!$U$44),G148*Содержание!$H$8*$I$4),0)</f>
        <v>81073</v>
      </c>
      <c r="H57" s="227">
        <f>ROUND(IF($H$6=TRUE,H148*Содержание!$H$8*$I$4*(1+'4 Доп.опции'!$U$44),H148*Содержание!$H$8*$I$4),0)</f>
        <v>88923</v>
      </c>
      <c r="I57" s="227">
        <f>ROUND(IF($H$6=TRUE,I148*Содержание!$H$8*$I$4*(1+'4 Доп.опции'!$U$44),I148*Содержание!$H$8*$I$4),0)</f>
        <v>94062</v>
      </c>
      <c r="J57" s="227">
        <f>ROUND(IF($H$6=TRUE,J148*Содержание!$H$8*$I$4*(1+'4 Доп.опции'!$U$44),J148*Содержание!$H$8*$I$4),0)</f>
        <v>95776</v>
      </c>
      <c r="K57" s="227">
        <f>ROUND(IF($H$6=TRUE,K148*Содержание!$H$8*$I$4*(1+'4 Доп.опции'!$U$44),K148*Содержание!$H$8*$I$4),0)</f>
        <v>97205</v>
      </c>
      <c r="L57" s="227">
        <f>ROUND(IF($H$6=TRUE,L148*Содержание!$H$8*$I$4*(1+'4 Доп.опции'!$U$44),L148*Содержание!$H$8*$I$4),0)</f>
        <v>102915</v>
      </c>
      <c r="M57" s="227">
        <f>ROUND(IF($H$6=TRUE,M148*Содержание!$H$8*$I$4*(1+'4 Доп.опции'!$U$44),M148*Содержание!$H$8*$I$4),0)</f>
        <v>108337</v>
      </c>
      <c r="N57" s="228">
        <f>ROUND(N148*Содержание!$H$8*$I$4,0)</f>
        <v>111938</v>
      </c>
      <c r="O57" s="228">
        <f>ROUND(O148*Содержание!$H$8*$I$4,0)</f>
        <v>113045</v>
      </c>
      <c r="P57" s="228">
        <f>ROUND(P148*Содержание!$H$8*$I$4,0)</f>
        <v>117890</v>
      </c>
      <c r="Q57" s="228">
        <f>ROUND(Q148*Содержание!$H$8*$I$4,0)</f>
        <v>121489</v>
      </c>
      <c r="R57" s="228">
        <f>ROUND(R148*Содержание!$H$8*$I$4,0)</f>
        <v>125224</v>
      </c>
      <c r="S57" s="228">
        <f>ROUND(S148*Содержание!$H$8*$I$4,0)</f>
        <v>124256</v>
      </c>
      <c r="T57" s="228">
        <f>ROUND(T148*Содержание!$H$8*$I$4,0)</f>
        <v>131588</v>
      </c>
      <c r="U57" s="228">
        <f>ROUND(U148*Содержание!$H$8*$I$4,0)</f>
        <v>134078</v>
      </c>
      <c r="V57" s="228">
        <f>ROUND(V148*Содержание!$H$8*$I$4,0)</f>
        <v>137677</v>
      </c>
      <c r="W57" s="228">
        <f>ROUND(W148*Содержание!$H$8*$I$4,0)</f>
        <v>137261</v>
      </c>
      <c r="X57" s="228">
        <f>ROUND(X148*Содержание!$H$8*$I$4,0)</f>
        <v>144181</v>
      </c>
      <c r="Y57" s="228">
        <f>ROUND(Y148*Содержание!$H$8*$I$4,0)</f>
        <v>145567</v>
      </c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</row>
    <row r="58" spans="1:36">
      <c r="A58" s="160">
        <v>2100</v>
      </c>
      <c r="B58" s="227">
        <f>ROUND(IF($H$6=TRUE,B149*Содержание!$H$8*$I$4*(1+'4 Доп.опции'!$U$44),B149*Содержание!$H$8*$I$4),0)</f>
        <v>71796</v>
      </c>
      <c r="C58" s="227">
        <f>ROUND(IF($H$6=TRUE,C149*Содержание!$H$8*$I$4*(1+'4 Доп.опции'!$U$44),C149*Содержание!$H$8*$I$4),0)</f>
        <v>73135</v>
      </c>
      <c r="D58" s="227">
        <f>ROUND(IF($H$6=TRUE,D149*Содержание!$H$8*$I$4*(1+'4 Доп.опции'!$U$44),D149*Содержание!$H$8*$I$4),0)</f>
        <v>69601</v>
      </c>
      <c r="E58" s="227">
        <f>ROUND(IF($H$6=TRUE,E149*Содержание!$H$8*$I$4*(1+'4 Доп.опции'!$U$44),E149*Содержание!$H$8*$I$4),0)</f>
        <v>74085</v>
      </c>
      <c r="F58" s="227">
        <f>ROUND(IF($H$6=TRUE,F149*Содержание!$H$8*$I$4*(1+'4 Доп.опции'!$U$44),F149*Содержание!$H$8*$I$4),0)</f>
        <v>77213</v>
      </c>
      <c r="G58" s="227">
        <f>ROUND(IF($H$6=TRUE,G149*Содержание!$H$8*$I$4*(1+'4 Доп.опции'!$U$44),G149*Содержание!$H$8*$I$4),0)</f>
        <v>81426</v>
      </c>
      <c r="H58" s="227">
        <f>ROUND(IF($H$6=TRUE,H149*Содержание!$H$8*$I$4*(1+'4 Доп.опции'!$U$44),H149*Содержание!$H$8*$I$4),0)</f>
        <v>87681</v>
      </c>
      <c r="I58" s="227">
        <f>ROUND(IF($H$6=TRUE,I149*Содержание!$H$8*$I$4*(1+'4 Доп.опции'!$U$44),I149*Содержание!$H$8*$I$4),0)</f>
        <v>92439</v>
      </c>
      <c r="J58" s="227">
        <f>ROUND(IF($H$6=TRUE,J149*Содержание!$H$8*$I$4*(1+'4 Доп.опции'!$U$44),J149*Содержание!$H$8*$I$4),0)</f>
        <v>95701</v>
      </c>
      <c r="K58" s="227">
        <f>ROUND(IF($H$6=TRUE,K149*Содержание!$H$8*$I$4*(1+'4 Доп.опции'!$U$44),K149*Содержание!$H$8*$I$4),0)</f>
        <v>97196</v>
      </c>
      <c r="L58" s="227">
        <f>ROUND(IF($H$6=TRUE,L149*Содержание!$H$8*$I$4*(1+'4 Доп.опции'!$U$44),L149*Содержание!$H$8*$I$4),0)</f>
        <v>99916</v>
      </c>
      <c r="M58" s="227">
        <f>ROUND(IF($H$6=TRUE,M149*Содержание!$H$8*$I$4*(1+'4 Доп.опции'!$U$44),M149*Содержание!$H$8*$I$4),0)</f>
        <v>105082</v>
      </c>
      <c r="N58" s="228">
        <f>ROUND(N149*Содержание!$H$8*$I$4,0)</f>
        <v>110959</v>
      </c>
      <c r="O58" s="228">
        <f>ROUND(O149*Содержание!$H$8*$I$4,0)</f>
        <v>112408</v>
      </c>
      <c r="P58" s="228">
        <f>ROUND(P149*Содержание!$H$8*$I$4,0)</f>
        <v>115441</v>
      </c>
      <c r="Q58" s="228">
        <f>ROUND(Q149*Содержание!$H$8*$I$4,0)</f>
        <v>119000</v>
      </c>
      <c r="R58" s="228">
        <f>ROUND(R149*Содержание!$H$8*$I$4,0)</f>
        <v>124006</v>
      </c>
      <c r="S58" s="228">
        <f>ROUND(S149*Содержание!$H$8*$I$4,0)</f>
        <v>124135</v>
      </c>
      <c r="T58" s="228">
        <f>ROUND(T149*Содержание!$H$8*$I$4,0)</f>
        <v>127961</v>
      </c>
      <c r="U58" s="228">
        <f>ROUND(U149*Содержание!$H$8*$I$4,0)</f>
        <v>131122</v>
      </c>
      <c r="V58" s="228">
        <f>ROUND(V149*Содержание!$H$8*$I$4,0)</f>
        <v>136920</v>
      </c>
      <c r="W58" s="228">
        <f>ROUND(W149*Содержание!$H$8*$I$4,0)</f>
        <v>137974</v>
      </c>
      <c r="X58" s="228">
        <f>ROUND(X149*Содержание!$H$8*$I$4,0)</f>
        <v>141926</v>
      </c>
      <c r="Y58" s="228">
        <f>ROUND(Y149*Содержание!$H$8*$I$4,0)</f>
        <v>143640</v>
      </c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</row>
    <row r="59" spans="1:36" ht="15" customHeight="1">
      <c r="A59" s="160">
        <v>2125</v>
      </c>
      <c r="B59" s="170">
        <f>ROUND(IF($H$6=TRUE,B150*Содержание!$H$8*$I$4*(1+'4 Доп.опции'!$U$44),B150*Содержание!$H$8*$I$4),0)</f>
        <v>71939</v>
      </c>
      <c r="C59" s="170">
        <f>ROUND(IF($H$6=TRUE,C150*Содержание!$H$8*$I$4*(1+'4 Доп.опции'!$U$44),C150*Содержание!$H$8*$I$4),0)</f>
        <v>73543</v>
      </c>
      <c r="D59" s="170">
        <f>ROUND(IF($H$6=TRUE,D150*Содержание!$H$8*$I$4*(1+'4 Доп.опции'!$U$44),D150*Содержание!$H$8*$I$4),0)</f>
        <v>70145</v>
      </c>
      <c r="E59" s="170">
        <f>ROUND(IF($H$6=TRUE,E150*Содержание!$H$8*$I$4*(1+'4 Доп.опции'!$U$44),E150*Содержание!$H$8*$I$4),0)</f>
        <v>74225</v>
      </c>
      <c r="F59" s="170">
        <f>ROUND(IF($H$6=TRUE,F150*Содержание!$H$8*$I$4*(1+'4 Доп.опции'!$U$44),F150*Содержание!$H$8*$I$4),0)</f>
        <v>77348</v>
      </c>
      <c r="G59" s="170">
        <f>ROUND(IF($H$6=TRUE,G150*Содержание!$H$8*$I$4*(1+'4 Доп.опции'!$U$44),G150*Содержание!$H$8*$I$4),0)</f>
        <v>81702</v>
      </c>
      <c r="H59" s="170">
        <f>ROUND(IF($H$6=TRUE,H150*Содержание!$H$8*$I$4*(1+'4 Доп.опции'!$U$44),H150*Содержание!$H$8*$I$4),0)</f>
        <v>86321</v>
      </c>
      <c r="I59" s="170">
        <f>ROUND(IF($H$6=TRUE,I150*Содержание!$H$8*$I$4*(1+'4 Доп.опции'!$U$44),I150*Содержание!$H$8*$I$4),0)</f>
        <v>90807</v>
      </c>
      <c r="J59" s="170">
        <f>ROUND(IF($H$6=TRUE,J150*Содержание!$H$8*$I$4*(1+'4 Доп.опции'!$U$44),J150*Содержание!$H$8*$I$4),0)</f>
        <v>95428</v>
      </c>
      <c r="K59" s="170">
        <f>ROUND(IF($H$6=TRUE,K150*Содержание!$H$8*$I$4*(1+'4 Доп.опции'!$U$44),K150*Содержание!$H$8*$I$4),0)</f>
        <v>97196</v>
      </c>
      <c r="L59" s="170">
        <f>ROUND(IF($H$6=TRUE,L150*Содержание!$H$8*$I$4*(1+'4 Доп.опции'!$U$44),L150*Содержание!$H$8*$I$4),0)</f>
        <v>96927</v>
      </c>
      <c r="M59" s="170">
        <f>ROUND(IF($H$6=TRUE,M150*Содержание!$H$8*$I$4*(1+'4 Доп.опции'!$U$44),M150*Содержание!$H$8*$I$4),0)</f>
        <v>101815</v>
      </c>
      <c r="N59" s="162">
        <f>ROUND(N150*Содержание!$H$8*$I$4,0)</f>
        <v>110036</v>
      </c>
      <c r="O59" s="162">
        <f>ROUND(O150*Содержание!$H$8*$I$4,0)</f>
        <v>111749</v>
      </c>
      <c r="P59" s="162">
        <f>ROUND(P150*Содержание!$H$8*$I$4,0)</f>
        <v>112936</v>
      </c>
      <c r="Q59" s="162">
        <f>ROUND(Q150*Содержание!$H$8*$I$4,0)</f>
        <v>116494</v>
      </c>
      <c r="R59" s="162">
        <f>ROUND(R150*Содержание!$H$8*$I$4,0)</f>
        <v>122686</v>
      </c>
      <c r="S59" s="162">
        <f>ROUND(S150*Содержание!$H$8*$I$4,0)</f>
        <v>124135</v>
      </c>
      <c r="T59" s="162">
        <f>ROUND(T150*Содержание!$H$8*$I$4,0)</f>
        <v>124270</v>
      </c>
      <c r="U59" s="162">
        <f>ROUND(U150*Содержание!$H$8*$I$4,0)</f>
        <v>128222</v>
      </c>
      <c r="V59" s="162">
        <f>ROUND(V150*Содержание!$H$8*$I$4,0)</f>
        <v>136130</v>
      </c>
      <c r="W59" s="162">
        <f>ROUND(W150*Содержание!$H$8*$I$4,0)</f>
        <v>138634</v>
      </c>
      <c r="X59" s="162">
        <f>ROUND(X150*Содержание!$H$8*$I$4,0)</f>
        <v>139554</v>
      </c>
      <c r="Y59" s="162">
        <f>ROUND(Y150*Содержание!$H$8*$I$4,0)</f>
        <v>141798</v>
      </c>
      <c r="Z59" s="159"/>
      <c r="AA59" s="159"/>
      <c r="AB59" s="159"/>
      <c r="AC59" s="79"/>
      <c r="AD59" s="79"/>
      <c r="AE59" s="79"/>
      <c r="AF59" s="79"/>
      <c r="AG59" s="79"/>
      <c r="AH59" s="79"/>
      <c r="AI59" s="159"/>
      <c r="AJ59" s="159"/>
    </row>
    <row r="60" spans="1:36">
      <c r="A60" s="160">
        <v>2250</v>
      </c>
      <c r="B60" s="170">
        <f>ROUND(IF($H$6=TRUE,B151*Содержание!$H$8*$I$4*(1+'4 Доп.опции'!$U$44),B151*Содержание!$H$8*$I$4),0)</f>
        <v>72650</v>
      </c>
      <c r="C60" s="170">
        <f>ROUND(IF($H$6=TRUE,C151*Содержание!$H$8*$I$4*(1+'4 Доп.опции'!$U$44),C151*Содержание!$H$8*$I$4),0)</f>
        <v>74085</v>
      </c>
      <c r="D60" s="170">
        <f>ROUND(IF($H$6=TRUE,D151*Содержание!$H$8*$I$4*(1+'4 Доп.опции'!$U$44),D151*Содержание!$H$8*$I$4),0)</f>
        <v>71503</v>
      </c>
      <c r="E60" s="170">
        <f>ROUND(IF($H$6=TRUE,E151*Содержание!$H$8*$I$4*(1+'4 Доп.опции'!$U$44),E151*Содержание!$H$8*$I$4),0)</f>
        <v>74225</v>
      </c>
      <c r="F60" s="170">
        <f>ROUND(IF($H$6=TRUE,F151*Содержание!$H$8*$I$4*(1+'4 Доп.опции'!$U$44),F151*Содержание!$H$8*$I$4),0)</f>
        <v>77075</v>
      </c>
      <c r="G60" s="170">
        <f>ROUND(IF($H$6=TRUE,G151*Содержание!$H$8*$I$4*(1+'4 Доп.опции'!$U$44),G151*Содержание!$H$8*$I$4),0)</f>
        <v>82108</v>
      </c>
      <c r="H60" s="170">
        <f>ROUND(IF($H$6=TRUE,H151*Содержание!$H$8*$I$4*(1+'4 Доп.опции'!$U$44),H151*Содержание!$H$8*$I$4),0)</f>
        <v>85232</v>
      </c>
      <c r="I60" s="170">
        <f>ROUND(IF($H$6=TRUE,I151*Содержание!$H$8*$I$4*(1+'4 Доп.опции'!$U$44),I151*Содержание!$H$8*$I$4),0)</f>
        <v>89990</v>
      </c>
      <c r="J60" s="170">
        <f>ROUND(IF($H$6=TRUE,J151*Содержание!$H$8*$I$4*(1+'4 Доп.опции'!$U$44),J151*Содержание!$H$8*$I$4),0)</f>
        <v>94477</v>
      </c>
      <c r="K60" s="170">
        <f>ROUND(IF($H$6=TRUE,K151*Содержание!$H$8*$I$4*(1+'4 Доп.опции'!$U$44),K151*Содержание!$H$8*$I$4),0)</f>
        <v>99373</v>
      </c>
      <c r="L60" s="170">
        <f>ROUND(IF($H$6=TRUE,L151*Содержание!$H$8*$I$4*(1+'4 Доп.опции'!$U$44),L151*Содержание!$H$8*$I$4),0)</f>
        <v>96927</v>
      </c>
      <c r="M60" s="170">
        <f>ROUND(IF($H$6=TRUE,M151*Содержание!$H$8*$I$4*(1+'4 Доп.опции'!$U$44),M151*Содержание!$H$8*$I$4),0)</f>
        <v>108614</v>
      </c>
      <c r="N60" s="162">
        <f>ROUND(N151*Содержание!$H$8*$I$4,0)</f>
        <v>108984</v>
      </c>
      <c r="O60" s="162">
        <f>ROUND(O151*Содержание!$H$8*$I$4,0)</f>
        <v>111880</v>
      </c>
      <c r="P60" s="162">
        <f>ROUND(P151*Содержание!$H$8*$I$4,0)</f>
        <v>109641</v>
      </c>
      <c r="Q60" s="162">
        <f>ROUND(Q151*Содержание!$H$8*$I$4,0)</f>
        <v>114121</v>
      </c>
      <c r="R60" s="162">
        <f>ROUND(R151*Содержание!$H$8*$I$4,0)</f>
        <v>117153</v>
      </c>
      <c r="S60" s="162">
        <f>ROUND(S151*Содержание!$H$8*$I$4,0)</f>
        <v>122557</v>
      </c>
      <c r="T60" s="162">
        <f>ROUND(T151*Содержание!$H$8*$I$4,0)</f>
        <v>120842</v>
      </c>
      <c r="U60" s="162">
        <f>ROUND(U151*Содержание!$H$8*$I$4,0)</f>
        <v>125454</v>
      </c>
      <c r="V60" s="162">
        <f>ROUND(V151*Содержание!$H$8*$I$4,0)</f>
        <v>132308</v>
      </c>
      <c r="W60" s="162">
        <f>ROUND(W151*Содержание!$H$8*$I$4,0)</f>
        <v>137709</v>
      </c>
      <c r="X60" s="162">
        <f>ROUND(X151*Содержание!$H$8*$I$4,0)</f>
        <v>135207</v>
      </c>
      <c r="Y60" s="162">
        <f>ROUND(Y151*Содержание!$H$8*$I$4,0)</f>
        <v>138895</v>
      </c>
      <c r="Z60" s="159"/>
      <c r="AA60" s="159"/>
      <c r="AB60" s="159"/>
      <c r="AC60" s="79"/>
      <c r="AD60" s="79"/>
      <c r="AE60" s="79"/>
      <c r="AF60" s="79"/>
      <c r="AG60" s="79"/>
      <c r="AH60" s="79"/>
      <c r="AI60" s="159"/>
      <c r="AJ60" s="159"/>
    </row>
    <row r="61" spans="1:36">
      <c r="A61" s="160">
        <v>2375</v>
      </c>
      <c r="B61" s="170">
        <f>ROUND(IF($H$6=TRUE,B152*Содержание!$H$8*$I$4*(1+'4 Доп.опции'!$U$44),B152*Содержание!$H$8*$I$4),0)</f>
        <v>79219</v>
      </c>
      <c r="C61" s="170">
        <f>ROUND(IF($H$6=TRUE,C152*Содержание!$H$8*$I$4*(1+'4 Доп.опции'!$U$44),C152*Содержание!$H$8*$I$4),0)</f>
        <v>80205</v>
      </c>
      <c r="D61" s="170">
        <f>ROUND(IF($H$6=TRUE,D152*Содержание!$H$8*$I$4*(1+'4 Доп.опции'!$U$44),D152*Содержание!$H$8*$I$4),0)</f>
        <v>77075</v>
      </c>
      <c r="E61" s="170">
        <f>ROUND(IF($H$6=TRUE,E152*Содержание!$H$8*$I$4*(1+'4 Доп.опции'!$U$44),E152*Содержание!$H$8*$I$4),0)</f>
        <v>76397</v>
      </c>
      <c r="F61" s="170">
        <f>ROUND(IF($H$6=TRUE,F152*Содержание!$H$8*$I$4*(1+'4 Доп.опции'!$U$44),F152*Содержание!$H$8*$I$4),0)</f>
        <v>80067</v>
      </c>
      <c r="G61" s="170">
        <f>ROUND(IF($H$6=TRUE,G152*Содержание!$H$8*$I$4*(1+'4 Доп.опции'!$U$44),G152*Содержание!$H$8*$I$4),0)</f>
        <v>81561</v>
      </c>
      <c r="H61" s="170">
        <f>ROUND(IF($H$6=TRUE,H152*Содержание!$H$8*$I$4*(1+'4 Доп.опции'!$U$44),H152*Содержание!$H$8*$I$4),0)</f>
        <v>89446</v>
      </c>
      <c r="I61" s="170">
        <f>ROUND(IF($H$6=TRUE,I152*Содержание!$H$8*$I$4*(1+'4 Доп.опции'!$U$44),I152*Содержание!$H$8*$I$4),0)</f>
        <v>93935</v>
      </c>
      <c r="J61" s="170">
        <f>ROUND(IF($H$6=TRUE,J152*Содержание!$H$8*$I$4*(1+'4 Доп.опции'!$U$44),J152*Содержание!$H$8*$I$4),0)</f>
        <v>99234</v>
      </c>
      <c r="K61" s="170">
        <f>ROUND(IF($H$6=TRUE,K152*Содержание!$H$8*$I$4*(1+'4 Доп.опции'!$U$44),K152*Содержание!$H$8*$I$4),0)</f>
        <v>106574</v>
      </c>
      <c r="L61" s="170">
        <f>ROUND(IF($H$6=TRUE,L152*Содержание!$H$8*$I$4*(1+'4 Доп.опции'!$U$44),L152*Содержание!$H$8*$I$4),0)</f>
        <v>101953</v>
      </c>
      <c r="M61" s="162">
        <f>ROUND(M152*Содержание!$H$8*$I$4,0)</f>
        <v>106608</v>
      </c>
      <c r="N61" s="162">
        <f>ROUND(N152*Содержание!$H$8*$I$4,0)</f>
        <v>112671</v>
      </c>
      <c r="O61" s="162">
        <f>ROUND(O152*Содержание!$H$8*$I$4,0)</f>
        <v>118339</v>
      </c>
      <c r="P61" s="162">
        <f>ROUND(P152*Содержание!$H$8*$I$4,0)</f>
        <v>111880</v>
      </c>
      <c r="Q61" s="162">
        <f>ROUND(Q152*Содержание!$H$8*$I$4,0)</f>
        <v>116627</v>
      </c>
      <c r="R61" s="162">
        <f>ROUND(R152*Содержание!$H$8*$I$4,0)</f>
        <v>122030</v>
      </c>
      <c r="S61" s="162">
        <f>ROUND(S152*Содержание!$H$8*$I$4,0)</f>
        <v>128090</v>
      </c>
      <c r="T61" s="162">
        <f>ROUND(T152*Содержание!$H$8*$I$4,0)</f>
        <v>122686</v>
      </c>
      <c r="U61" s="162">
        <f>ROUND(U152*Содержание!$H$8*$I$4,0)</f>
        <v>126773</v>
      </c>
      <c r="V61" s="162">
        <f>ROUND(V152*Содержание!$H$8*$I$4,0)</f>
        <v>134417</v>
      </c>
      <c r="W61" s="162">
        <f>ROUND(W152*Содержание!$H$8*$I$4,0)</f>
        <v>142190</v>
      </c>
      <c r="X61" s="162">
        <f>ROUND(X152*Содержание!$H$8*$I$4,0)</f>
        <v>130725</v>
      </c>
      <c r="Y61" s="162">
        <f>ROUND(Y152*Содержание!$H$8*$I$4,0)</f>
        <v>135867</v>
      </c>
      <c r="Z61" s="159"/>
      <c r="AA61" s="159"/>
      <c r="AB61" s="159"/>
      <c r="AC61" s="79"/>
      <c r="AD61" s="79"/>
      <c r="AE61" s="79"/>
      <c r="AF61" s="79"/>
      <c r="AG61" s="79"/>
      <c r="AH61" s="79"/>
      <c r="AI61" s="159"/>
      <c r="AJ61" s="159"/>
    </row>
    <row r="62" spans="1:36">
      <c r="A62" s="160">
        <v>2500</v>
      </c>
      <c r="B62" s="170">
        <f>ROUND(IF($H$6=TRUE,B153*Содержание!$H$8*$I$4*(1+'4 Доп.опции'!$U$44),B153*Содержание!$H$8*$I$4),0)</f>
        <v>84783</v>
      </c>
      <c r="C62" s="170">
        <f>ROUND(IF($H$6=TRUE,C153*Содержание!$H$8*$I$4*(1+'4 Доп.опции'!$U$44),C153*Содержание!$H$8*$I$4),0)</f>
        <v>85913</v>
      </c>
      <c r="D62" s="170">
        <f>ROUND(IF($H$6=TRUE,D153*Содержание!$H$8*$I$4*(1+'4 Доп.опции'!$U$44),D153*Содержание!$H$8*$I$4),0)</f>
        <v>91622</v>
      </c>
      <c r="E62" s="170">
        <f>ROUND(IF($H$6=TRUE,E153*Содержание!$H$8*$I$4*(1+'4 Доп.опции'!$U$44),E153*Содержание!$H$8*$I$4),0)</f>
        <v>80341</v>
      </c>
      <c r="F62" s="170">
        <f>ROUND(IF($H$6=TRUE,F153*Содержание!$H$8*$I$4*(1+'4 Доп.опции'!$U$44),F153*Содержание!$H$8*$I$4),0)</f>
        <v>85232</v>
      </c>
      <c r="G62" s="170">
        <f>ROUND(IF($H$6=TRUE,G153*Содержание!$H$8*$I$4*(1+'4 Доп.опции'!$U$44),G153*Содержание!$H$8*$I$4),0)</f>
        <v>91622</v>
      </c>
      <c r="H62" s="170">
        <f>ROUND(IF($H$6=TRUE,H153*Содержание!$H$8*$I$4*(1+'4 Доп.опции'!$U$44),H153*Содержание!$H$8*$I$4),0)</f>
        <v>90807</v>
      </c>
      <c r="I62" s="170">
        <f>ROUND(IF($H$6=TRUE,I153*Содержание!$H$8*$I$4*(1+'4 Доп.опции'!$U$44),I153*Содержание!$H$8*$I$4),0)</f>
        <v>95701</v>
      </c>
      <c r="J62" s="170">
        <f>ROUND(IF($H$6=TRUE,J153*Содержание!$H$8*$I$4*(1+'4 Доп.опции'!$U$44),J153*Содержание!$H$8*$I$4),0)</f>
        <v>102498</v>
      </c>
      <c r="K62" s="170">
        <f>ROUND(IF($H$6=TRUE,K153*Содержание!$H$8*$I$4*(1+'4 Доп.опции'!$U$44),K153*Содержание!$H$8*$I$4),0)</f>
        <v>116771</v>
      </c>
      <c r="L62" s="162">
        <f>ROUND(L153*Содержание!$H$8*$I$4,0)</f>
        <v>127563</v>
      </c>
      <c r="M62" s="162">
        <f>ROUND(M153*Содержание!$H$8*$I$4,0)</f>
        <v>133493</v>
      </c>
      <c r="N62" s="162">
        <f>ROUND(N153*Содержание!$H$8*$I$4,0)</f>
        <v>132837</v>
      </c>
      <c r="O62" s="162">
        <f>ROUND(O153*Содержание!$H$8*$I$4,0)</f>
        <v>135732</v>
      </c>
      <c r="P62" s="162">
        <f>ROUND(P153*Содержание!$H$8*$I$4,0)</f>
        <v>139028</v>
      </c>
      <c r="Q62" s="162">
        <f>ROUND(Q153*Содержание!$H$8*$I$4,0)</f>
        <v>140873</v>
      </c>
      <c r="R62" s="162">
        <f>ROUND(R153*Содержание!$H$8*$I$4,0)</f>
        <v>144167</v>
      </c>
      <c r="S62" s="162">
        <f>ROUND(S153*Содержание!$H$8*$I$4,0)</f>
        <v>147595</v>
      </c>
      <c r="T62" s="162">
        <f>ROUND(T153*Содержание!$H$8*$I$4,0)</f>
        <v>150492</v>
      </c>
      <c r="U62" s="162">
        <f>ROUND(U153*Содержание!$H$8*$I$4,0)</f>
        <v>159192</v>
      </c>
      <c r="V62" s="162">
        <f>ROUND(V153*Содержание!$H$8*$I$4,0)</f>
        <v>163934</v>
      </c>
      <c r="W62" s="162">
        <f>ROUND(W153*Содержание!$H$8*$I$4,0)</f>
        <v>163408</v>
      </c>
      <c r="X62" s="162">
        <f>ROUND(X153*Содержание!$H$8*$I$4,0)</f>
        <v>171315</v>
      </c>
      <c r="Y62" s="162">
        <f>ROUND(Y153*Содержание!$H$8*$I$4,0)</f>
        <v>174608</v>
      </c>
      <c r="Z62" s="159"/>
      <c r="AA62" s="159"/>
      <c r="AB62" s="159"/>
      <c r="AC62" s="79"/>
      <c r="AD62" s="79"/>
      <c r="AE62" s="79"/>
      <c r="AF62" s="79"/>
      <c r="AG62" s="79"/>
      <c r="AH62" s="79"/>
      <c r="AI62" s="159"/>
      <c r="AJ62" s="159"/>
    </row>
    <row r="63" spans="1:36">
      <c r="A63" s="160">
        <v>2550</v>
      </c>
      <c r="B63" s="170">
        <f>ROUND(IF($H$6=TRUE,B154*Содержание!$H$8*$I$4*(1+'4 Доп.опции'!$U$44),B154*Содержание!$H$8*$I$4),0)</f>
        <v>85212</v>
      </c>
      <c r="C63" s="170">
        <f>ROUND(IF($H$6=TRUE,C154*Содержание!$H$8*$I$4*(1+'4 Доп.опции'!$U$44),C154*Содержание!$H$8*$I$4),0)</f>
        <v>86458</v>
      </c>
      <c r="D63" s="170">
        <f>ROUND(IF($H$6=TRUE,D154*Содержание!$H$8*$I$4*(1+'4 Доп.опции'!$U$44),D154*Содержание!$H$8*$I$4),0)</f>
        <v>93118</v>
      </c>
      <c r="E63" s="170">
        <f>ROUND(IF($H$6=TRUE,E154*Содержание!$H$8*$I$4*(1+'4 Доп.опции'!$U$44),E154*Содержание!$H$8*$I$4),0)</f>
        <v>80746</v>
      </c>
      <c r="F63" s="170">
        <f>ROUND(IF($H$6=TRUE,F154*Содержание!$H$8*$I$4*(1+'4 Доп.опции'!$U$44),F154*Содержание!$H$8*$I$4),0)</f>
        <v>85371</v>
      </c>
      <c r="G63" s="170">
        <f>ROUND(IF($H$6=TRUE,G154*Содержание!$H$8*$I$4*(1+'4 Доп.опции'!$U$44),G154*Содержание!$H$8*$I$4),0)</f>
        <v>92167</v>
      </c>
      <c r="H63" s="170">
        <f>ROUND(IF($H$6=TRUE,H154*Содержание!$H$8*$I$4*(1+'4 Доп.опции'!$U$44),H154*Содержание!$H$8*$I$4),0)</f>
        <v>91622</v>
      </c>
      <c r="I63" s="170">
        <f>ROUND(IF($H$6=TRUE,I154*Содержание!$H$8*$I$4*(1+'4 Доп.опции'!$U$44),I154*Содержание!$H$8*$I$4),0)</f>
        <v>96519</v>
      </c>
      <c r="J63" s="170">
        <f>ROUND(IF($H$6=TRUE,J154*Содержание!$H$8*$I$4*(1+'4 Доп.опции'!$U$44),J154*Содержание!$H$8*$I$4),0)</f>
        <v>105082</v>
      </c>
      <c r="K63" s="162">
        <f>ROUND(K154*Содержание!$H$8*$I$4,0)</f>
        <v>113331</v>
      </c>
      <c r="L63" s="162">
        <f>ROUND(L154*Содержание!$H$8*$I$4,0)</f>
        <v>128353</v>
      </c>
      <c r="M63" s="162">
        <f>ROUND(M154*Содержание!$H$8*$I$4,0)</f>
        <v>133757</v>
      </c>
      <c r="N63" s="162">
        <f>ROUND(N154*Содержание!$H$8*$I$4,0)</f>
        <v>134942</v>
      </c>
      <c r="O63" s="162">
        <f>ROUND(O154*Содержание!$H$8*$I$4,0)</f>
        <v>136654</v>
      </c>
      <c r="P63" s="162">
        <f>ROUND(P154*Содержание!$H$8*$I$4,0)</f>
        <v>141926</v>
      </c>
      <c r="Q63" s="162">
        <f>ROUND(Q154*Содержание!$H$8*$I$4,0)</f>
        <v>143112</v>
      </c>
      <c r="R63" s="162">
        <f>ROUND(R154*Содержание!$H$8*$I$4,0)</f>
        <v>145487</v>
      </c>
      <c r="S63" s="162">
        <f>ROUND(S154*Содержание!$H$8*$I$4,0)</f>
        <v>148650</v>
      </c>
      <c r="T63" s="162">
        <f>ROUND(T154*Содержание!$H$8*$I$4,0)</f>
        <v>152207</v>
      </c>
      <c r="U63" s="162">
        <f>ROUND(U154*Содержание!$H$8*$I$4,0)</f>
        <v>160247</v>
      </c>
      <c r="V63" s="162">
        <f>ROUND(V154*Содержание!$H$8*$I$4,0)</f>
        <v>164990</v>
      </c>
      <c r="W63" s="162">
        <f>ROUND(W154*Содержание!$H$8*$I$4,0)</f>
        <v>165646</v>
      </c>
      <c r="X63" s="162">
        <f>ROUND(X154*Содержание!$H$8*$I$4,0)</f>
        <v>173555</v>
      </c>
      <c r="Y63" s="162">
        <f>ROUND(Y154*Содержание!$H$8*$I$4,0)</f>
        <v>178957</v>
      </c>
      <c r="Z63" s="159"/>
      <c r="AA63" s="159"/>
      <c r="AB63" s="159"/>
      <c r="AC63" s="79"/>
      <c r="AD63" s="79"/>
      <c r="AE63" s="79"/>
      <c r="AF63" s="79"/>
      <c r="AG63" s="79"/>
      <c r="AH63" s="79"/>
      <c r="AI63" s="159"/>
      <c r="AJ63" s="159"/>
    </row>
    <row r="64" spans="1:36">
      <c r="A64" s="160">
        <v>2625</v>
      </c>
      <c r="B64" s="170">
        <f>ROUND(IF($H$6=TRUE,B155*Содержание!$H$8*$I$4*(1+'4 Доп.опции'!$U$44),B155*Содержание!$H$8*$I$4),0)</f>
        <v>85639</v>
      </c>
      <c r="C64" s="170">
        <f>ROUND(IF($H$6=TRUE,C155*Содержание!$H$8*$I$4*(1+'4 Доп.опции'!$U$44),C155*Содержание!$H$8*$I$4),0)</f>
        <v>87137</v>
      </c>
      <c r="D64" s="170">
        <f>ROUND(IF($H$6=TRUE,D155*Содержание!$H$8*$I$4*(1+'4 Доп.опции'!$U$44),D155*Содержание!$H$8*$I$4),0)</f>
        <v>94612</v>
      </c>
      <c r="E64" s="170">
        <f>ROUND(IF($H$6=TRUE,E155*Содержание!$H$8*$I$4*(1+'4 Доп.опции'!$U$44),E155*Содержание!$H$8*$I$4),0)</f>
        <v>81152</v>
      </c>
      <c r="F64" s="170">
        <f>ROUND(IF($H$6=TRUE,F155*Содержание!$H$8*$I$4*(1+'4 Доп.опции'!$U$44),F155*Содержание!$H$8*$I$4),0)</f>
        <v>85505</v>
      </c>
      <c r="G64" s="170">
        <f>ROUND(IF($H$6=TRUE,G155*Содержание!$H$8*$I$4*(1+'4 Доп.опции'!$U$44),G155*Содержание!$H$8*$I$4),0)</f>
        <v>92848</v>
      </c>
      <c r="H64" s="170">
        <f>ROUND(IF($H$6=TRUE,H155*Содержание!$H$8*$I$4*(1+'4 Доп.опции'!$U$44),H155*Содержание!$H$8*$I$4),0)</f>
        <v>92439</v>
      </c>
      <c r="I64" s="170">
        <f>ROUND(IF($H$6=TRUE,I155*Содержание!$H$8*$I$4*(1+'4 Доп.опции'!$U$44),I155*Содержание!$H$8*$I$4),0)</f>
        <v>97467</v>
      </c>
      <c r="J64" s="162">
        <f>ROUND(J155*Содержание!$H$8*$I$4,0)</f>
        <v>104501</v>
      </c>
      <c r="K64" s="162">
        <f>ROUND(K155*Содержание!$H$8*$I$4,0)</f>
        <v>113594</v>
      </c>
      <c r="L64" s="162">
        <f>ROUND(L155*Содержание!$H$8*$I$4,0)</f>
        <v>129278</v>
      </c>
      <c r="M64" s="162">
        <f>ROUND(M155*Содержание!$H$8*$I$4,0)</f>
        <v>134022</v>
      </c>
      <c r="N64" s="162">
        <f>ROUND(N155*Содержание!$H$8*$I$4,0)</f>
        <v>137051</v>
      </c>
      <c r="O64" s="162">
        <f>ROUND(O155*Содержание!$H$8*$I$4,0)</f>
        <v>137578</v>
      </c>
      <c r="P64" s="162">
        <f>ROUND(P155*Содержание!$H$8*$I$4,0)</f>
        <v>144695</v>
      </c>
      <c r="Q64" s="162">
        <f>ROUND(Q155*Содержание!$H$8*$I$4,0)</f>
        <v>145487</v>
      </c>
      <c r="R64" s="162">
        <f>ROUND(R155*Содержание!$H$8*$I$4,0)</f>
        <v>146672</v>
      </c>
      <c r="S64" s="162">
        <f>ROUND(S155*Содержание!$H$8*$I$4,0)</f>
        <v>149703</v>
      </c>
      <c r="T64" s="162">
        <f>ROUND(T155*Содержание!$H$8*$I$4,0)</f>
        <v>153918</v>
      </c>
      <c r="U64" s="162">
        <f>ROUND(U155*Содержание!$H$8*$I$4,0)</f>
        <v>161432</v>
      </c>
      <c r="V64" s="162">
        <f>ROUND(V155*Содержание!$H$8*$I$4,0)</f>
        <v>166043</v>
      </c>
      <c r="W64" s="162">
        <f>ROUND(W155*Содержание!$H$8*$I$4,0)</f>
        <v>168021</v>
      </c>
      <c r="X64" s="162">
        <f>ROUND(X155*Содержание!$H$8*$I$4,0)</f>
        <v>175926</v>
      </c>
      <c r="Y64" s="162">
        <f>ROUND(Y155*Содержание!$H$8*$I$4,0)</f>
        <v>183173</v>
      </c>
      <c r="Z64" s="159"/>
      <c r="AA64" s="159"/>
      <c r="AB64" s="159"/>
      <c r="AC64" s="79"/>
      <c r="AD64" s="79"/>
      <c r="AE64" s="79"/>
      <c r="AF64" s="79"/>
      <c r="AG64" s="79"/>
      <c r="AH64" s="79"/>
      <c r="AI64" s="159"/>
      <c r="AJ64" s="159"/>
    </row>
    <row r="65" spans="1:36">
      <c r="A65" s="160">
        <v>2700</v>
      </c>
      <c r="B65" s="170">
        <f>ROUND(IF($H$6=TRUE,B156*Содержание!$H$8*$I$4*(1+'4 Доп.опции'!$U$44),B156*Содержание!$H$8*$I$4),0)</f>
        <v>86213</v>
      </c>
      <c r="C65" s="170">
        <f>ROUND(IF($H$6=TRUE,C156*Содержание!$H$8*$I$4*(1+'4 Доп.опции'!$U$44),C156*Содержание!$H$8*$I$4),0)</f>
        <v>86864</v>
      </c>
      <c r="D65" s="170">
        <f>ROUND(IF($H$6=TRUE,D156*Содержание!$H$8*$I$4*(1+'4 Доп.опции'!$U$44),D156*Содержание!$H$8*$I$4),0)</f>
        <v>94343</v>
      </c>
      <c r="E65" s="170">
        <f>ROUND(IF($H$6=TRUE,E156*Содержание!$H$8*$I$4*(1+'4 Доп.опции'!$U$44),E156*Содержание!$H$8*$I$4),0)</f>
        <v>82650</v>
      </c>
      <c r="F65" s="170">
        <f>ROUND(IF($H$6=TRUE,F156*Содержание!$H$8*$I$4*(1+'4 Доп.опции'!$U$44),F156*Содержание!$H$8*$I$4),0)</f>
        <v>87137</v>
      </c>
      <c r="G65" s="170">
        <f>ROUND(IF($H$6=TRUE,G156*Содержание!$H$8*$I$4*(1+'4 Доп.опции'!$U$44),G156*Содержание!$H$8*$I$4),0)</f>
        <v>93935</v>
      </c>
      <c r="H65" s="170">
        <f>ROUND(IF($H$6=TRUE,H156*Содержание!$H$8*$I$4*(1+'4 Доп.опции'!$U$44),H156*Содержание!$H$8*$I$4),0)</f>
        <v>96927</v>
      </c>
      <c r="I65" s="170">
        <f>ROUND(IF($H$6=TRUE,I156*Содержание!$H$8*$I$4*(1+'4 Доп.опции'!$U$44),I156*Содержание!$H$8*$I$4),0)</f>
        <v>101544</v>
      </c>
      <c r="J65" s="162">
        <f>ROUND(J156*Содержание!$H$8*$I$4,0)</f>
        <v>105029</v>
      </c>
      <c r="K65" s="162">
        <f>ROUND(K156*Содержание!$H$8*$I$4,0)</f>
        <v>113594</v>
      </c>
      <c r="L65" s="162">
        <f>ROUND(L156*Содержание!$H$8*$I$4,0)</f>
        <v>130464</v>
      </c>
      <c r="M65" s="162">
        <f>ROUND(M156*Содержание!$H$8*$I$4,0)</f>
        <v>137316</v>
      </c>
      <c r="N65" s="162">
        <f>ROUND(N156*Содержание!$H$8*$I$4,0)</f>
        <v>136130</v>
      </c>
      <c r="O65" s="162">
        <f>ROUND(O156*Содержание!$H$8*$I$4,0)</f>
        <v>137447</v>
      </c>
      <c r="P65" s="162">
        <f>ROUND(P156*Содержание!$H$8*$I$4,0)</f>
        <v>147595</v>
      </c>
      <c r="Q65" s="162">
        <f>ROUND(Q156*Содержание!$H$8*$I$4,0)</f>
        <v>150098</v>
      </c>
      <c r="R65" s="162">
        <f>ROUND(R156*Содержание!$H$8*$I$4,0)</f>
        <v>151545</v>
      </c>
      <c r="S65" s="162">
        <f>ROUND(S156*Содержание!$H$8*$I$4,0)</f>
        <v>153261</v>
      </c>
      <c r="T65" s="162">
        <f>ROUND(T156*Содержание!$H$8*$I$4,0)</f>
        <v>158928</v>
      </c>
      <c r="U65" s="162">
        <f>ROUND(U156*Содержание!$H$8*$I$4,0)</f>
        <v>165911</v>
      </c>
      <c r="V65" s="162">
        <f>ROUND(V156*Содержание!$H$8*$I$4,0)</f>
        <v>166701</v>
      </c>
      <c r="W65" s="162">
        <f>ROUND(W156*Содержание!$H$8*$I$4,0)</f>
        <v>168812</v>
      </c>
      <c r="X65" s="162">
        <f>ROUND(X156*Содержание!$H$8*$I$4,0)</f>
        <v>179088</v>
      </c>
      <c r="Y65" s="162">
        <f>ROUND(Y156*Содержание!$H$8*$I$4,0)</f>
        <v>184756</v>
      </c>
      <c r="Z65" s="159"/>
      <c r="AA65" s="159"/>
      <c r="AB65" s="159"/>
      <c r="AC65" s="79"/>
      <c r="AD65" s="79"/>
      <c r="AE65" s="79"/>
      <c r="AF65" s="79"/>
      <c r="AG65" s="79"/>
      <c r="AH65" s="79"/>
      <c r="AI65" s="159"/>
      <c r="AJ65" s="159"/>
    </row>
    <row r="66" spans="1:36">
      <c r="A66" s="160">
        <v>2850</v>
      </c>
      <c r="B66" s="170">
        <f>ROUND(IF($H$6=TRUE,B157*Содержание!$H$8*$I$4*(1+'4 Доп.опции'!$U$44),B157*Содержание!$H$8*$I$4),0)</f>
        <v>98342</v>
      </c>
      <c r="C66" s="170">
        <f>ROUND(IF($H$6=TRUE,C157*Содержание!$H$8*$I$4*(1+'4 Доп.опции'!$U$44),C157*Содержание!$H$8*$I$4),0)</f>
        <v>100593</v>
      </c>
      <c r="D66" s="170">
        <f>ROUND(IF($H$6=TRUE,D157*Содержание!$H$8*$I$4*(1+'4 Доп.опции'!$U$44),D157*Содержание!$H$8*$I$4),0)</f>
        <v>103588</v>
      </c>
      <c r="E66" s="170">
        <f>ROUND(IF($H$6=TRUE,E157*Содержание!$H$8*$I$4*(1+'4 Доп.опции'!$U$44),E157*Содержание!$H$8*$I$4),0)</f>
        <v>94068</v>
      </c>
      <c r="F66" s="170">
        <f>ROUND(IF($H$6=TRUE,F157*Содержание!$H$8*$I$4*(1+'4 Доп.опции'!$U$44),F157*Содержание!$H$8*$I$4),0)</f>
        <v>98555</v>
      </c>
      <c r="G66" s="170">
        <f>ROUND(IF($H$6=TRUE,G157*Содержание!$H$8*$I$4*(1+'4 Доп.опции'!$U$44),G157*Содержание!$H$8*$I$4),0)</f>
        <v>112148</v>
      </c>
      <c r="H66" s="162">
        <f>ROUND(H157*Содержание!$H$8*$I$4,0)</f>
        <v>102656</v>
      </c>
      <c r="I66" s="162">
        <f>ROUND(I157*Содержание!$H$8*$I$4,0)</f>
        <v>126113</v>
      </c>
      <c r="J66" s="162">
        <f>ROUND(J157*Содержание!$H$8*$I$4,0)</f>
        <v>128090</v>
      </c>
      <c r="K66" s="162">
        <f>ROUND(K157*Содержание!$H$8*$I$4,0)</f>
        <v>129278</v>
      </c>
      <c r="L66" s="162">
        <f>ROUND(L157*Содержание!$H$8*$I$4,0)</f>
        <v>137185</v>
      </c>
      <c r="M66" s="162">
        <f>ROUND(M157*Содержание!$H$8*$I$4,0)</f>
        <v>144167</v>
      </c>
      <c r="N66" s="162">
        <f>ROUND(N157*Содержание!$H$8*$I$4,0)</f>
        <v>145881</v>
      </c>
      <c r="O66" s="162">
        <f>ROUND(O157*Содержание!$H$8*$I$4,0)</f>
        <v>149306</v>
      </c>
      <c r="P66" s="162">
        <f>ROUND(P157*Содержание!$H$8*$I$4,0)</f>
        <v>153127</v>
      </c>
      <c r="Q66" s="162">
        <f>ROUND(Q157*Содержание!$H$8*$I$4,0)</f>
        <v>166965</v>
      </c>
      <c r="R66" s="162">
        <f>ROUND(R157*Содержание!$H$8*$I$4,0)</f>
        <v>165911</v>
      </c>
      <c r="S66" s="162">
        <f>ROUND(S157*Содержание!$H$8*$I$4,0)</f>
        <v>165911</v>
      </c>
      <c r="T66" s="162">
        <f>ROUND(T157*Содержание!$H$8*$I$4,0)</f>
        <v>171050</v>
      </c>
      <c r="U66" s="162">
        <f>ROUND(U157*Содержание!$H$8*$I$4,0)</f>
        <v>177508</v>
      </c>
      <c r="V66" s="162">
        <f>ROUND(V157*Содержание!$H$8*$I$4,0)</f>
        <v>180012</v>
      </c>
      <c r="W66" s="162">
        <f>ROUND(W157*Содержание!$H$8*$I$4,0)</f>
        <v>184231</v>
      </c>
      <c r="X66" s="162">
        <f>ROUND(X157*Содержание!$H$8*$I$4,0)</f>
        <v>187260</v>
      </c>
      <c r="Y66" s="162">
        <f>ROUND(Y157*Содержание!$H$8*$I$4,0)</f>
        <v>195167</v>
      </c>
      <c r="Z66" s="159"/>
      <c r="AA66" s="159"/>
      <c r="AB66" s="159"/>
      <c r="AC66" s="79"/>
      <c r="AD66" s="79"/>
      <c r="AE66" s="79"/>
      <c r="AF66" s="79"/>
      <c r="AG66" s="79"/>
      <c r="AH66" s="79"/>
      <c r="AI66" s="159"/>
      <c r="AJ66" s="159"/>
    </row>
    <row r="67" spans="1:36">
      <c r="A67" s="160">
        <v>2975</v>
      </c>
      <c r="B67" s="170">
        <f>ROUND(IF($H$6=TRUE,B158*Содержание!$H$8*$I$4*(1+'4 Доп.опции'!$U$44),B158*Содержание!$H$8*$I$4),0)</f>
        <v>99557</v>
      </c>
      <c r="C67" s="170">
        <f>ROUND(IF($H$6=TRUE,C158*Содержание!$H$8*$I$4*(1+'4 Доп.опции'!$U$44),C158*Содержание!$H$8*$I$4),0)</f>
        <v>100866</v>
      </c>
      <c r="D67" s="170">
        <f>ROUND(IF($H$6=TRUE,D158*Содержание!$H$8*$I$4*(1+'4 Доп.опции'!$U$44),D158*Содержание!$H$8*$I$4),0)</f>
        <v>106304</v>
      </c>
      <c r="E67" s="170">
        <f>ROUND(IF($H$6=TRUE,E158*Содержание!$H$8*$I$4*(1+'4 Доп.опции'!$U$44),E158*Содержание!$H$8*$I$4),0)</f>
        <v>105353</v>
      </c>
      <c r="F67" s="170">
        <f>ROUND(IF($H$6=TRUE,F158*Содержание!$H$8*$I$4*(1+'4 Доп.опции'!$U$44),F158*Содержание!$H$8*$I$4),0)</f>
        <v>109023</v>
      </c>
      <c r="G67" s="162">
        <f>ROUND(G158*Содержание!$H$8*$I$4,0)</f>
        <v>113331</v>
      </c>
      <c r="H67" s="162">
        <f>ROUND(H158*Содержание!$H$8*$I$4,0)</f>
        <v>115043</v>
      </c>
      <c r="I67" s="162">
        <f>ROUND(I158*Содержание!$H$8*$I$4,0)</f>
        <v>125324</v>
      </c>
      <c r="J67" s="162">
        <f>ROUND(J158*Содержание!$H$8*$I$4,0)</f>
        <v>128353</v>
      </c>
      <c r="K67" s="162">
        <f>ROUND(K158*Содержание!$H$8*$I$4,0)</f>
        <v>130858</v>
      </c>
      <c r="L67" s="162">
        <f>ROUND(L158*Содержание!$H$8*$I$4,0)</f>
        <v>141137</v>
      </c>
      <c r="M67" s="162">
        <f>ROUND(M158*Содержание!$H$8*$I$4,0)</f>
        <v>148515</v>
      </c>
      <c r="N67" s="162">
        <f>ROUND(N158*Содержание!$H$8*$I$4,0)</f>
        <v>150228</v>
      </c>
      <c r="O67" s="162">
        <f>ROUND(O158*Содержание!$H$8*$I$4,0)</f>
        <v>153918</v>
      </c>
      <c r="P67" s="162">
        <f>ROUND(P158*Содержание!$H$8*$I$4,0)</f>
        <v>160772</v>
      </c>
      <c r="Q67" s="162">
        <f>ROUND(Q158*Содержание!$H$8*$I$4,0)</f>
        <v>171315</v>
      </c>
      <c r="R67" s="162">
        <f>ROUND(R158*Содержание!$H$8*$I$4,0)</f>
        <v>170262</v>
      </c>
      <c r="S67" s="162">
        <f>ROUND(S158*Содержание!$H$8*$I$4,0)</f>
        <v>171179</v>
      </c>
      <c r="T67" s="162">
        <f>ROUND(T158*Содержание!$H$8*$I$4,0)</f>
        <v>176322</v>
      </c>
      <c r="U67" s="162">
        <f>ROUND(U158*Содержание!$H$8*$I$4,0)</f>
        <v>183173</v>
      </c>
      <c r="V67" s="162">
        <f>ROUND(V158*Содержание!$H$8*$I$4,0)</f>
        <v>184756</v>
      </c>
      <c r="W67" s="162">
        <f>ROUND(W158*Содержание!$H$8*$I$4,0)</f>
        <v>188972</v>
      </c>
      <c r="X67" s="162">
        <f>ROUND(X158*Содержание!$H$8*$I$4,0)</f>
        <v>193192</v>
      </c>
      <c r="Y67" s="162">
        <f>ROUND(Y158*Содержание!$H$8*$I$4,0)</f>
        <v>200439</v>
      </c>
      <c r="Z67" s="159"/>
      <c r="AA67" s="159"/>
      <c r="AB67" s="159"/>
      <c r="AC67" s="79"/>
      <c r="AD67" s="79"/>
      <c r="AE67" s="79"/>
      <c r="AF67" s="79"/>
      <c r="AG67" s="79"/>
      <c r="AH67" s="79"/>
      <c r="AI67" s="159"/>
      <c r="AJ67" s="159"/>
    </row>
    <row r="68" spans="1:36">
      <c r="A68" s="160">
        <v>3000</v>
      </c>
      <c r="B68" s="225">
        <f>ROUND(IF($H$6=TRUE,B159*Содержание!$H$8*$I$4*(1+'4 Доп.опции'!$U$44),B159*Содержание!$H$8*$I$4),0)</f>
        <v>100771</v>
      </c>
      <c r="C68" s="225">
        <f>ROUND(IF($H$6=TRUE,C159*Содержание!$H$8*$I$4*(1+'4 Доп.опции'!$U$44),C159*Содержание!$H$8*$I$4),0)</f>
        <v>101137</v>
      </c>
      <c r="D68" s="225">
        <f>ROUND(IF($H$6=TRUE,D159*Содержание!$H$8*$I$4*(1+'4 Доп.опции'!$U$44),D159*Содержание!$H$8*$I$4),0)</f>
        <v>109023</v>
      </c>
      <c r="E68" s="225">
        <f>ROUND(IF($H$6=TRUE,E159*Содержание!$H$8*$I$4*(1+'4 Доп.опции'!$U$44),E159*Содержание!$H$8*$I$4),0)</f>
        <v>116635</v>
      </c>
      <c r="F68" s="229">
        <f>ROUND(F159*Содержание!$H$8*$I$4,0)</f>
        <v>115836</v>
      </c>
      <c r="G68" s="229">
        <f>ROUND(G159*Содержание!$H$8*$I$4,0)</f>
        <v>117944</v>
      </c>
      <c r="H68" s="229">
        <f>ROUND(H159*Содержание!$H$8*$I$4,0)</f>
        <v>127431</v>
      </c>
      <c r="I68" s="229">
        <f>ROUND(I159*Содержание!$H$8*$I$4,0)</f>
        <v>124531</v>
      </c>
      <c r="J68" s="229">
        <f>ROUND(J159*Содержание!$H$8*$I$4,0)</f>
        <v>128747</v>
      </c>
      <c r="K68" s="229">
        <f>ROUND(K159*Содержание!$H$8*$I$4,0)</f>
        <v>132439</v>
      </c>
      <c r="L68" s="229">
        <f>ROUND(L159*Содержание!$H$8*$I$4,0)</f>
        <v>145091</v>
      </c>
      <c r="M68" s="229">
        <f>ROUND(M159*Содержание!$H$8*$I$4,0)</f>
        <v>152732</v>
      </c>
      <c r="N68" s="229">
        <f>ROUND(N159*Содержание!$H$8*$I$4,0)</f>
        <v>154709</v>
      </c>
      <c r="O68" s="229">
        <f>ROUND(O159*Содержание!$H$8*$I$4,0)</f>
        <v>158399</v>
      </c>
      <c r="P68" s="229">
        <f>ROUND(P159*Содержание!$H$8*$I$4,0)</f>
        <v>168284</v>
      </c>
      <c r="Q68" s="229">
        <f>ROUND(Q159*Содержание!$H$8*$I$4,0)</f>
        <v>175531</v>
      </c>
      <c r="R68" s="229">
        <f>ROUND(R159*Содержание!$H$8*$I$4,0)</f>
        <v>174476</v>
      </c>
      <c r="S68" s="229">
        <f>ROUND(S159*Содержание!$H$8*$I$4,0)</f>
        <v>176586</v>
      </c>
      <c r="T68" s="229">
        <f>ROUND(T159*Содержание!$H$8*$I$4,0)</f>
        <v>181593</v>
      </c>
      <c r="U68" s="229">
        <f>ROUND(U159*Содержание!$H$8*$I$4,0)</f>
        <v>188843</v>
      </c>
      <c r="V68" s="229">
        <f>ROUND(V159*Содержание!$H$8*$I$4,0)</f>
        <v>189631</v>
      </c>
      <c r="W68" s="229">
        <f>ROUND(W159*Содержание!$H$8*$I$4,0)</f>
        <v>193718</v>
      </c>
      <c r="X68" s="229">
        <f>ROUND(X159*Содержание!$H$8*$I$4,0)</f>
        <v>199253</v>
      </c>
      <c r="Y68" s="229">
        <f>ROUND(Y159*Содержание!$H$8*$I$4,0)</f>
        <v>205709</v>
      </c>
      <c r="Z68" s="159"/>
      <c r="AA68" s="159"/>
      <c r="AB68" s="159"/>
      <c r="AC68" s="79"/>
      <c r="AD68" s="79"/>
      <c r="AE68" s="79"/>
      <c r="AF68" s="79"/>
      <c r="AG68" s="79"/>
      <c r="AH68" s="79"/>
      <c r="AI68" s="159"/>
      <c r="AJ68" s="159"/>
    </row>
    <row r="69" spans="1:36">
      <c r="A69" s="160">
        <v>3150</v>
      </c>
      <c r="B69" s="231">
        <f>ROUND(B160*Содержание!$H$8*$I$4,0)</f>
        <v>108819</v>
      </c>
      <c r="C69" s="231">
        <f>ROUND(C160*Содержание!$H$8*$I$4,0)</f>
        <v>109281</v>
      </c>
      <c r="D69" s="231">
        <f>ROUND(D160*Содержание!$H$8*$I$4,0)</f>
        <v>117756</v>
      </c>
      <c r="E69" s="231">
        <f>ROUND(E160*Содержание!$H$8*$I$4,0)</f>
        <v>125927</v>
      </c>
      <c r="F69" s="231">
        <f>ROUND(F160*Содержание!$H$8*$I$4,0)</f>
        <v>122867</v>
      </c>
      <c r="G69" s="231">
        <f>ROUND(G160*Содержание!$H$8*$I$4,0)</f>
        <v>125069</v>
      </c>
      <c r="H69" s="231">
        <f>ROUND(H160*Содержание!$H$8*$I$4,0)</f>
        <v>135200</v>
      </c>
      <c r="I69" s="231">
        <f>ROUND(I160*Содержание!$H$8*$I$4,0)</f>
        <v>132117</v>
      </c>
      <c r="J69" s="231">
        <f>ROUND(J160*Содержание!$H$8*$I$4,0)</f>
        <v>136520</v>
      </c>
      <c r="K69" s="231">
        <f>ROUND(K160*Содержание!$H$8*$I$4,0)</f>
        <v>140483</v>
      </c>
      <c r="L69" s="231">
        <f>ROUND(L160*Содержание!$H$8*$I$4,0)</f>
        <v>153990</v>
      </c>
      <c r="M69" s="231">
        <f>ROUND(M160*Содержание!$H$8*$I$4,0)</f>
        <v>162062</v>
      </c>
      <c r="N69" s="231">
        <f>ROUND(N160*Содержание!$H$8*$I$4,0)</f>
        <v>164119</v>
      </c>
      <c r="O69" s="231">
        <f>ROUND(O160*Содержание!$H$8*$I$4,0)</f>
        <v>168082</v>
      </c>
      <c r="P69" s="231">
        <f>ROUND(P160*Содержание!$H$8*$I$4,0)</f>
        <v>178507</v>
      </c>
      <c r="Q69" s="231">
        <f>ROUND(Q160*Содержание!$H$8*$I$4,0)</f>
        <v>186282</v>
      </c>
      <c r="R69" s="231">
        <f>ROUND(R160*Содержание!$H$8*$I$4,0)</f>
        <v>185110</v>
      </c>
      <c r="S69" s="231">
        <f>ROUND(S160*Содержание!$H$8*$I$4,0)</f>
        <v>187312</v>
      </c>
      <c r="T69" s="231">
        <f>ROUND(T160*Содержание!$H$8*$I$4,0)</f>
        <v>192595</v>
      </c>
      <c r="U69" s="231">
        <f>ROUND(U160*Содержание!$H$8*$I$4,0)</f>
        <v>200378</v>
      </c>
      <c r="V69" s="231">
        <f>ROUND(V160*Содержание!$H$8*$I$4,0)</f>
        <v>201112</v>
      </c>
      <c r="W69" s="231">
        <f>ROUND(W160*Содержание!$H$8*$I$4,0)</f>
        <v>205515</v>
      </c>
      <c r="X69" s="231">
        <f>ROUND(X160*Содержание!$H$8*$I$4,0)</f>
        <v>211386</v>
      </c>
      <c r="Y69" s="231">
        <f>ROUND(Y160*Содержание!$H$8*$I$4,0)</f>
        <v>218287</v>
      </c>
      <c r="Z69" s="159"/>
      <c r="AA69" s="159"/>
      <c r="AB69" s="159"/>
      <c r="AC69" s="79"/>
      <c r="AD69" s="79"/>
      <c r="AE69" s="79"/>
      <c r="AF69" s="79"/>
      <c r="AG69" s="79"/>
      <c r="AH69" s="79"/>
      <c r="AI69" s="159"/>
      <c r="AJ69" s="159"/>
    </row>
    <row r="70" spans="1:36" ht="3" customHeight="1">
      <c r="A70" s="47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</row>
    <row r="71" spans="1:36" ht="18.75">
      <c r="A71" s="49"/>
      <c r="B71" s="15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1" s="159"/>
      <c r="D71" s="159"/>
      <c r="E71" s="151"/>
      <c r="F71" s="151"/>
      <c r="G71" s="151"/>
      <c r="H71" s="151"/>
      <c r="I71" s="151"/>
      <c r="J71" s="151"/>
      <c r="K71" s="151"/>
      <c r="L71" s="151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</row>
    <row r="72" spans="1:36" ht="15.75">
      <c r="A72" s="46" t="s">
        <v>667</v>
      </c>
      <c r="B72" s="371"/>
      <c r="C72" s="371"/>
      <c r="D72" s="371"/>
      <c r="E72" s="371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</row>
    <row r="73" spans="1:36">
      <c r="A73" s="160" t="s">
        <v>109</v>
      </c>
      <c r="B73" s="160">
        <v>2110</v>
      </c>
      <c r="C73" s="160">
        <v>2250</v>
      </c>
      <c r="D73" s="160">
        <v>2375</v>
      </c>
      <c r="E73" s="160">
        <v>2500</v>
      </c>
      <c r="F73" s="160">
        <v>2625</v>
      </c>
      <c r="G73" s="160">
        <v>2750</v>
      </c>
      <c r="H73" s="160">
        <v>2875</v>
      </c>
      <c r="I73" s="160">
        <v>3000</v>
      </c>
      <c r="J73" s="160">
        <v>3125</v>
      </c>
      <c r="K73" s="160">
        <v>3250</v>
      </c>
      <c r="L73" s="160">
        <v>3375</v>
      </c>
      <c r="M73" s="160">
        <v>3500</v>
      </c>
      <c r="N73" s="160">
        <v>3625</v>
      </c>
      <c r="O73" s="160">
        <v>3750</v>
      </c>
      <c r="P73" s="160">
        <v>3875</v>
      </c>
      <c r="Q73" s="160">
        <v>4000</v>
      </c>
      <c r="R73" s="160">
        <v>4125</v>
      </c>
      <c r="S73" s="160">
        <v>4250</v>
      </c>
      <c r="T73" s="160">
        <v>4375</v>
      </c>
      <c r="U73" s="160">
        <v>4500</v>
      </c>
      <c r="V73" s="160">
        <v>4625</v>
      </c>
      <c r="W73" s="160">
        <v>4750</v>
      </c>
      <c r="X73" s="160">
        <v>4875</v>
      </c>
      <c r="Y73" s="160">
        <v>5000</v>
      </c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</row>
    <row r="74" spans="1:36">
      <c r="A74" s="160">
        <v>1700</v>
      </c>
      <c r="B74" s="228">
        <f>ROUND(AM145*Содержание!$H$8*$I$4,0)</f>
        <v>71538</v>
      </c>
      <c r="C74" s="228">
        <f>ROUND(AN145*Содержание!$H$8*$I$4,0)</f>
        <v>74125</v>
      </c>
      <c r="D74" s="228">
        <f>ROUND(AO145*Содержание!$H$8*$I$4,0)</f>
        <v>79910</v>
      </c>
      <c r="E74" s="228">
        <f>ROUND(AP145*Содержание!$H$8*$I$4,0)</f>
        <v>81887</v>
      </c>
      <c r="F74" s="228">
        <f>ROUND(AQ145*Содержание!$H$8*$I$4,0)</f>
        <v>84018</v>
      </c>
      <c r="G74" s="228">
        <f>ROUND(AR145*Содержание!$H$8*$I$4,0)</f>
        <v>86301</v>
      </c>
      <c r="H74" s="228">
        <f>ROUND(AS145*Содержание!$H$8*$I$4,0)</f>
        <v>85238</v>
      </c>
      <c r="I74" s="228">
        <f>ROUND(AT145*Содержание!$H$8*$I$4,0)</f>
        <v>86454</v>
      </c>
      <c r="J74" s="228">
        <f>ROUND(AU145*Содержание!$H$8*$I$4,0)</f>
        <v>91479</v>
      </c>
      <c r="K74" s="228">
        <f>ROUND(AV145*Содержание!$H$8*$I$4,0)</f>
        <v>99087</v>
      </c>
      <c r="L74" s="228">
        <f>ROUND(AW145*Содержание!$H$8*$I$4,0)</f>
        <v>106389</v>
      </c>
      <c r="M74" s="228">
        <f>ROUND(AX145*Содержание!$H$8*$I$4,0)</f>
        <v>113854</v>
      </c>
      <c r="N74" s="228">
        <f>ROUND(AY145*Содержание!$H$8*$I$4,0)</f>
        <v>119179</v>
      </c>
      <c r="O74" s="228">
        <f>ROUND(AZ145*Содержание!$H$8*$I$4,0)</f>
        <v>117046</v>
      </c>
      <c r="P74" s="228">
        <f>ROUND(BA145*Содержание!$H$8*$I$4,0)</f>
        <v>122068</v>
      </c>
      <c r="Q74" s="228">
        <f>ROUND(BB145*Содержание!$H$8*$I$4,0)</f>
        <v>129677</v>
      </c>
      <c r="R74" s="228">
        <f>ROUND(BC145*Содержание!$H$8*$I$4,0)</f>
        <v>132422</v>
      </c>
      <c r="S74" s="228">
        <f>ROUND(BD145*Содержание!$H$8*$I$4,0)</f>
        <v>129982</v>
      </c>
      <c r="T74" s="228">
        <f>ROUND(BE145*Содержание!$H$8*$I$4,0)</f>
        <v>136682</v>
      </c>
      <c r="U74" s="228">
        <f>ROUND(BF145*Содержание!$H$8*$I$4,0)</f>
        <v>143682</v>
      </c>
      <c r="V74" s="228">
        <f>ROUND(BG145*Содержание!$H$8*$I$4,0)</f>
        <v>145814</v>
      </c>
      <c r="W74" s="228">
        <f>ROUND(BH145*Содержание!$H$8*$I$4,0)</f>
        <v>142921</v>
      </c>
      <c r="X74" s="228">
        <f>ROUND(BI145*Содержание!$H$8*$I$4,0)</f>
        <v>149922</v>
      </c>
      <c r="Y74" s="228">
        <f>ROUND(BJ145*Содержание!$H$8*$I$4,0)</f>
        <v>156316</v>
      </c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</row>
    <row r="75" spans="1:36">
      <c r="A75" s="160">
        <v>1800</v>
      </c>
      <c r="B75" s="228">
        <f>ROUND(AM146*Содержание!$H$8*$I$4,0)</f>
        <v>77512</v>
      </c>
      <c r="C75" s="228">
        <f>ROUND(AN146*Содержание!$H$8*$I$4,0)</f>
        <v>79908</v>
      </c>
      <c r="D75" s="228">
        <f>ROUND(AO146*Содержание!$H$8*$I$4,0)</f>
        <v>84223</v>
      </c>
      <c r="E75" s="228">
        <f>ROUND(AP146*Содержание!$H$8*$I$4,0)</f>
        <v>86143</v>
      </c>
      <c r="F75" s="228">
        <f>ROUND(AQ146*Содержание!$H$8*$I$4,0)</f>
        <v>90458</v>
      </c>
      <c r="G75" s="228">
        <f>ROUND(AR146*Содержание!$H$8*$I$4,0)</f>
        <v>90775</v>
      </c>
      <c r="H75" s="228">
        <f>ROUND(AS146*Содержание!$H$8*$I$4,0)</f>
        <v>93173</v>
      </c>
      <c r="I75" s="228">
        <f>ROUND(AT146*Содержание!$H$8*$I$4,0)</f>
        <v>92696</v>
      </c>
      <c r="J75" s="228">
        <f>ROUND(AU146*Содержание!$H$8*$I$4,0)</f>
        <v>98125</v>
      </c>
      <c r="K75" s="228">
        <f>ROUND(AV146*Содержание!$H$8*$I$4,0)</f>
        <v>105960</v>
      </c>
      <c r="L75" s="228">
        <f>ROUND(AW146*Содержание!$H$8*$I$4,0)</f>
        <v>113951</v>
      </c>
      <c r="M75" s="228">
        <f>ROUND(AX146*Содержание!$H$8*$I$4,0)</f>
        <v>121942</v>
      </c>
      <c r="N75" s="228">
        <f>ROUND(AY146*Содержание!$H$8*$I$4,0)</f>
        <v>121157</v>
      </c>
      <c r="O75" s="228">
        <f>ROUND(AZ146*Содержание!$H$8*$I$4,0)</f>
        <v>119025</v>
      </c>
      <c r="P75" s="228">
        <f>ROUND(BA146*Содержание!$H$8*$I$4,0)</f>
        <v>124049</v>
      </c>
      <c r="Q75" s="228">
        <f>ROUND(BB146*Содержание!$H$8*$I$4,0)</f>
        <v>131812</v>
      </c>
      <c r="R75" s="228">
        <f>ROUND(BC146*Содержание!$H$8*$I$4,0)</f>
        <v>134551</v>
      </c>
      <c r="S75" s="228">
        <f>ROUND(BD146*Содержание!$H$8*$I$4,0)</f>
        <v>132117</v>
      </c>
      <c r="T75" s="228">
        <f>ROUND(BE146*Содержание!$H$8*$I$4,0)</f>
        <v>138661</v>
      </c>
      <c r="U75" s="228">
        <f>ROUND(BF146*Содержание!$H$8*$I$4,0)</f>
        <v>145512</v>
      </c>
      <c r="V75" s="228">
        <f>ROUND(BG146*Содержание!$H$8*$I$4,0)</f>
        <v>147943</v>
      </c>
      <c r="W75" s="228">
        <f>ROUND(BH146*Содержание!$H$8*$I$4,0)</f>
        <v>144748</v>
      </c>
      <c r="X75" s="228">
        <f>ROUND(BI146*Содержание!$H$8*$I$4,0)</f>
        <v>151596</v>
      </c>
      <c r="Y75" s="228">
        <f>ROUND(BJ146*Содержание!$H$8*$I$4,0)</f>
        <v>158448</v>
      </c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</row>
    <row r="76" spans="1:36">
      <c r="A76" s="160">
        <v>1900</v>
      </c>
      <c r="B76" s="227">
        <f>ROUND(IF($H$6=TRUE,AM147*Содержание!$H$8*$I$4*(1+'4 Доп.опции'!$U$44),AM147*Содержание!$H$8*$I$4),0)</f>
        <v>81356</v>
      </c>
      <c r="C76" s="227">
        <f>ROUND(IF($H$6=TRUE,AN147*Содержание!$H$8*$I$4*(1+'4 Доп.опции'!$U$44),AN147*Содержание!$H$8*$I$4),0)</f>
        <v>83172</v>
      </c>
      <c r="D76" s="227">
        <f>ROUND(IF($H$6=TRUE,AO147*Содержание!$H$8*$I$4*(1+'4 Доп.опции'!$U$44),AO147*Содержание!$H$8*$I$4),0)</f>
        <v>83416</v>
      </c>
      <c r="E76" s="227">
        <f>ROUND(IF($H$6=TRUE,AP147*Содержание!$H$8*$I$4*(1+'4 Доп.опции'!$U$44),AP147*Содержание!$H$8*$I$4),0)</f>
        <v>87128</v>
      </c>
      <c r="F76" s="227">
        <f>ROUND(IF($H$6=TRUE,AQ147*Содержание!$H$8*$I$4*(1+'4 Доп.опции'!$U$44),AQ147*Содержание!$H$8*$I$4),0)</f>
        <v>91086</v>
      </c>
      <c r="G76" s="227">
        <f>ROUND(IF($H$6=TRUE,AR147*Содержание!$H$8*$I$4*(1+'4 Доп.опции'!$U$44),AR147*Содержание!$H$8*$I$4),0)</f>
        <v>93640</v>
      </c>
      <c r="H76" s="227">
        <f>ROUND(IF($H$6=TRUE,AS147*Содержание!$H$8*$I$4*(1+'4 Доп.опции'!$U$44),AS147*Содержание!$H$8*$I$4),0)</f>
        <v>99412</v>
      </c>
      <c r="I76" s="227">
        <f>ROUND(IF($H$6=TRUE,AT147*Содержание!$H$8*$I$4*(1+'4 Доп.опции'!$U$44),AT147*Содержание!$H$8*$I$4),0)</f>
        <v>102130</v>
      </c>
      <c r="J76" s="227">
        <f>ROUND(IF($H$6=TRUE,AU147*Содержание!$H$8*$I$4*(1+'4 Доп.опции'!$U$44),AU147*Содержание!$H$8*$I$4),0)</f>
        <v>105920</v>
      </c>
      <c r="K76" s="227">
        <f>ROUND(IF($H$6=TRUE,AV147*Содержание!$H$8*$I$4*(1+'4 Доп.опции'!$U$44),AV147*Содержание!$H$8*$I$4),0)</f>
        <v>110786</v>
      </c>
      <c r="L76" s="227">
        <f>ROUND(IF($H$6=TRUE,AW147*Содержание!$H$8*$I$4*(1+'4 Доп.опции'!$U$44),AW147*Содержание!$H$8*$I$4),0)</f>
        <v>118207</v>
      </c>
      <c r="M76" s="227">
        <f>ROUND(IF($H$6=TRUE,AX147*Содержание!$H$8*$I$4*(1+'4 Доп.опции'!$U$44),AX147*Содержание!$H$8*$I$4),0)</f>
        <v>125458</v>
      </c>
      <c r="N76" s="228">
        <f>ROUND(AY147*Содержание!$H$8*$I$4,0)</f>
        <v>122145</v>
      </c>
      <c r="O76" s="228">
        <f>ROUND(AZ147*Содержание!$H$8*$I$4,0)</f>
        <v>121689</v>
      </c>
      <c r="P76" s="228">
        <f>ROUND(BA147*Содержание!$H$8*$I$4,0)</f>
        <v>126863</v>
      </c>
      <c r="Q76" s="228">
        <f>ROUND(BB147*Содержание!$H$8*$I$4,0)</f>
        <v>132724</v>
      </c>
      <c r="R76" s="228">
        <f>ROUND(BC147*Содержание!$H$8*$I$4,0)</f>
        <v>136148</v>
      </c>
      <c r="S76" s="228">
        <f>ROUND(BD147*Содержание!$H$8*$I$4,0)</f>
        <v>134399</v>
      </c>
      <c r="T76" s="228">
        <f>ROUND(BE147*Содержание!$H$8*$I$4,0)</f>
        <v>141702</v>
      </c>
      <c r="U76" s="228">
        <f>ROUND(BF147*Содержание!$H$8*$I$4,0)</f>
        <v>146498</v>
      </c>
      <c r="V76" s="228">
        <f>ROUND(BG147*Содержание!$H$8*$I$4,0)</f>
        <v>149695</v>
      </c>
      <c r="W76" s="228">
        <f>ROUND(BH147*Содержание!$H$8*$I$4,0)</f>
        <v>147866</v>
      </c>
      <c r="X76" s="228">
        <f>ROUND(BI147*Содержание!$H$8*$I$4,0)</f>
        <v>155098</v>
      </c>
      <c r="Y76" s="228">
        <f>ROUND(BJ147*Содержание!$H$8*$I$4,0)</f>
        <v>159285</v>
      </c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</row>
    <row r="77" spans="1:36">
      <c r="A77" s="160">
        <v>2000</v>
      </c>
      <c r="B77" s="227">
        <f>ROUND(IF($H$6=TRUE,AM148*Содержание!$H$8*$I$4*(1+'4 Доп.опции'!$U$44),AM148*Содержание!$H$8*$I$4),0)</f>
        <v>78818</v>
      </c>
      <c r="C77" s="227">
        <f>ROUND(IF($H$6=TRUE,AN148*Содержание!$H$8*$I$4*(1+'4 Доп.опции'!$U$44),AN148*Содержание!$H$8*$I$4),0)</f>
        <v>79916</v>
      </c>
      <c r="D77" s="227">
        <f>ROUND(IF($H$6=TRUE,AO148*Содержание!$H$8*$I$4*(1+'4 Доп.опции'!$U$44),AO148*Содержание!$H$8*$I$4),0)</f>
        <v>76148</v>
      </c>
      <c r="E77" s="227">
        <f>ROUND(IF($H$6=TRUE,AP148*Содержание!$H$8*$I$4*(1+'4 Доп.опции'!$U$44),AP148*Содержание!$H$8*$I$4),0)</f>
        <v>81328</v>
      </c>
      <c r="F77" s="227">
        <f>ROUND(IF($H$6=TRUE,AQ148*Содержание!$H$8*$I$4*(1+'4 Доп.опции'!$U$44),AQ148*Содержание!$H$8*$I$4),0)</f>
        <v>84629</v>
      </c>
      <c r="G77" s="227">
        <f>ROUND(IF($H$6=TRUE,AR148*Содержание!$H$8*$I$4*(1+'4 Доп.опции'!$U$44),AR148*Содержание!$H$8*$I$4),0)</f>
        <v>89182</v>
      </c>
      <c r="H77" s="227">
        <f>ROUND(IF($H$6=TRUE,AS148*Содержание!$H$8*$I$4*(1+'4 Доп.опции'!$U$44),AS148*Содержание!$H$8*$I$4),0)</f>
        <v>97817</v>
      </c>
      <c r="I77" s="227">
        <f>ROUND(IF($H$6=TRUE,AT148*Содержание!$H$8*$I$4*(1+'4 Доп.опции'!$U$44),AT148*Содержание!$H$8*$I$4),0)</f>
        <v>103469</v>
      </c>
      <c r="J77" s="227">
        <f>ROUND(IF($H$6=TRUE,AU148*Содержание!$H$8*$I$4*(1+'4 Доп.опции'!$U$44),AU148*Содержание!$H$8*$I$4),0)</f>
        <v>105353</v>
      </c>
      <c r="K77" s="227">
        <f>ROUND(IF($H$6=TRUE,AV148*Содержание!$H$8*$I$4*(1+'4 Доп.опции'!$U$44),AV148*Содержание!$H$8*$I$4),0)</f>
        <v>106925</v>
      </c>
      <c r="L77" s="227">
        <f>ROUND(IF($H$6=TRUE,AW148*Содержание!$H$8*$I$4*(1+'4 Доп.опции'!$U$44),AW148*Содержание!$H$8*$I$4),0)</f>
        <v>113206</v>
      </c>
      <c r="M77" s="227">
        <f>ROUND(IF($H$6=TRUE,AX148*Содержание!$H$8*$I$4*(1+'4 Доп.опции'!$U$44),AX148*Содержание!$H$8*$I$4),0)</f>
        <v>119171</v>
      </c>
      <c r="N77" s="228">
        <f>ROUND(AY148*Содержание!$H$8*$I$4,0)</f>
        <v>123131</v>
      </c>
      <c r="O77" s="228">
        <f>ROUND(AZ148*Содержание!$H$8*$I$4,0)</f>
        <v>124352</v>
      </c>
      <c r="P77" s="228">
        <f>ROUND(BA148*Содержание!$H$8*$I$4,0)</f>
        <v>129677</v>
      </c>
      <c r="Q77" s="228">
        <f>ROUND(BB148*Содержание!$H$8*$I$4,0)</f>
        <v>133637</v>
      </c>
      <c r="R77" s="228">
        <f>ROUND(BC148*Содержание!$H$8*$I$4,0)</f>
        <v>137746</v>
      </c>
      <c r="S77" s="228">
        <f>ROUND(BD148*Содержание!$H$8*$I$4,0)</f>
        <v>136682</v>
      </c>
      <c r="T77" s="228">
        <f>ROUND(BE148*Содержание!$H$8*$I$4,0)</f>
        <v>144748</v>
      </c>
      <c r="U77" s="228">
        <f>ROUND(BF148*Содержание!$H$8*$I$4,0)</f>
        <v>147486</v>
      </c>
      <c r="V77" s="228">
        <f>ROUND(BG148*Содержание!$H$8*$I$4,0)</f>
        <v>151447</v>
      </c>
      <c r="W77" s="228">
        <f>ROUND(BH148*Содержание!$H$8*$I$4,0)</f>
        <v>150987</v>
      </c>
      <c r="X77" s="228">
        <f>ROUND(BI148*Содержание!$H$8*$I$4,0)</f>
        <v>158601</v>
      </c>
      <c r="Y77" s="228">
        <f>ROUND(BJ148*Содержание!$H$8*$I$4,0)</f>
        <v>160122</v>
      </c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</row>
    <row r="78" spans="1:36">
      <c r="A78" s="160">
        <v>2100</v>
      </c>
      <c r="B78" s="227">
        <f>ROUND(IF($H$6=TRUE,AM149*Содержание!$H$8*$I$4*(1+'4 Доп.опции'!$U$44),AM149*Содержание!$H$8*$I$4),0)</f>
        <v>78976</v>
      </c>
      <c r="C78" s="227">
        <f>ROUND(IF($H$6=TRUE,AN149*Содержание!$H$8*$I$4*(1+'4 Доп.опции'!$U$44),AN149*Содержание!$H$8*$I$4),0)</f>
        <v>80475</v>
      </c>
      <c r="D78" s="227">
        <f>ROUND(IF($H$6=TRUE,AO149*Содержание!$H$8*$I$4*(1+'4 Доп.опции'!$U$44),AO149*Содержание!$H$8*$I$4),0)</f>
        <v>76535</v>
      </c>
      <c r="E78" s="227">
        <f>ROUND(IF($H$6=TRUE,AP149*Содержание!$H$8*$I$4*(1+'4 Доп.опции'!$U$44),AP149*Содержание!$H$8*$I$4),0)</f>
        <v>81561</v>
      </c>
      <c r="F78" s="227">
        <f>ROUND(IF($H$6=TRUE,AQ149*Содержание!$H$8*$I$4*(1+'4 Доп.опции'!$U$44),AQ149*Содержание!$H$8*$I$4),0)</f>
        <v>84962</v>
      </c>
      <c r="G78" s="227">
        <f>ROUND(IF($H$6=TRUE,AR149*Содержание!$H$8*$I$4*(1+'4 Доп.опции'!$U$44),AR149*Содержание!$H$8*$I$4),0)</f>
        <v>89583</v>
      </c>
      <c r="H78" s="227">
        <f>ROUND(IF($H$6=TRUE,AS149*Содержание!$H$8*$I$4*(1+'4 Доп.опции'!$U$44),AS149*Содержание!$H$8*$I$4),0)</f>
        <v>96519</v>
      </c>
      <c r="I78" s="227">
        <f>ROUND(IF($H$6=TRUE,AT149*Содержание!$H$8*$I$4*(1+'4 Доп.опции'!$U$44),AT149*Содержание!$H$8*$I$4),0)</f>
        <v>101683</v>
      </c>
      <c r="J78" s="227">
        <f>ROUND(IF($H$6=TRUE,AU149*Содержание!$H$8*$I$4*(1+'4 Доп.опции'!$U$44),AU149*Содержание!$H$8*$I$4),0)</f>
        <v>105215</v>
      </c>
      <c r="K78" s="227">
        <f>ROUND(IF($H$6=TRUE,AV149*Содержание!$H$8*$I$4*(1+'4 Доп.опции'!$U$44),AV149*Содержание!$H$8*$I$4),0)</f>
        <v>106982</v>
      </c>
      <c r="L78" s="227">
        <f>ROUND(IF($H$6=TRUE,AW149*Содержание!$H$8*$I$4*(1+'4 Доп.опции'!$U$44),AW149*Содержание!$H$8*$I$4),0)</f>
        <v>109974</v>
      </c>
      <c r="M78" s="227">
        <f>ROUND(IF($H$6=TRUE,AX149*Содержание!$H$8*$I$4*(1+'4 Доп.опции'!$U$44),AX149*Содержание!$H$8*$I$4),0)</f>
        <v>115547</v>
      </c>
      <c r="N78" s="228">
        <f>ROUND(AY149*Содержание!$H$8*$I$4,0)</f>
        <v>122030</v>
      </c>
      <c r="O78" s="228">
        <f>ROUND(AZ149*Содержание!$H$8*$I$4,0)</f>
        <v>123610</v>
      </c>
      <c r="P78" s="228">
        <f>ROUND(BA149*Содержание!$H$8*$I$4,0)</f>
        <v>127036</v>
      </c>
      <c r="Q78" s="228">
        <f>ROUND(BB149*Содержание!$H$8*$I$4,0)</f>
        <v>130858</v>
      </c>
      <c r="R78" s="228">
        <f>ROUND(BC149*Содержание!$H$8*$I$4,0)</f>
        <v>136394</v>
      </c>
      <c r="S78" s="228">
        <f>ROUND(BD149*Содержание!$H$8*$I$4,0)</f>
        <v>136525</v>
      </c>
      <c r="T78" s="228">
        <f>ROUND(BE149*Содержание!$H$8*$I$4,0)</f>
        <v>140741</v>
      </c>
      <c r="U78" s="228">
        <f>ROUND(BF149*Содержание!$H$8*$I$4,0)</f>
        <v>144299</v>
      </c>
      <c r="V78" s="228">
        <f>ROUND(BG149*Содержание!$H$8*$I$4,0)</f>
        <v>150626</v>
      </c>
      <c r="W78" s="228">
        <f>ROUND(BH149*Содержание!$H$8*$I$4,0)</f>
        <v>151810</v>
      </c>
      <c r="X78" s="228">
        <f>ROUND(BI149*Содержание!$H$8*$I$4,0)</f>
        <v>156159</v>
      </c>
      <c r="Y78" s="228">
        <f>ROUND(BJ149*Содержание!$H$8*$I$4,0)</f>
        <v>158005</v>
      </c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</row>
    <row r="79" spans="1:36">
      <c r="A79" s="160">
        <v>2125</v>
      </c>
      <c r="B79" s="170">
        <f>ROUND(IF($H$6=TRUE,AM150*Содержание!$H$8*$I$4*(1+'4 Доп.опции'!$U$44),AM150*Содержание!$H$8*$I$4),0)</f>
        <v>79133</v>
      </c>
      <c r="C79" s="170">
        <f>ROUND(IF($H$6=TRUE,AN150*Содержание!$H$8*$I$4*(1+'4 Доп.опции'!$U$44),AN150*Содержание!$H$8*$I$4),0)</f>
        <v>80883</v>
      </c>
      <c r="D79" s="170">
        <f>ROUND(IF($H$6=TRUE,AO150*Содержание!$H$8*$I$4*(1+'4 Доп.опции'!$U$44),AO150*Содержание!$H$8*$I$4),0)</f>
        <v>77213</v>
      </c>
      <c r="E79" s="170">
        <f>ROUND(IF($H$6=TRUE,AP150*Содержание!$H$8*$I$4*(1+'4 Доп.опции'!$U$44),AP150*Содержание!$H$8*$I$4),0)</f>
        <v>81702</v>
      </c>
      <c r="F79" s="170">
        <f>ROUND(IF($H$6=TRUE,AQ150*Содержание!$H$8*$I$4*(1+'4 Доп.опции'!$U$44),AQ150*Содержание!$H$8*$I$4),0)</f>
        <v>85098</v>
      </c>
      <c r="G79" s="170">
        <f>ROUND(IF($H$6=TRUE,AR150*Содержание!$H$8*$I$4*(1+'4 Доп.опции'!$U$44),AR150*Содержание!$H$8*$I$4),0)</f>
        <v>89855</v>
      </c>
      <c r="H79" s="170">
        <f>ROUND(IF($H$6=TRUE,AS150*Содержание!$H$8*$I$4*(1+'4 Доп.опции'!$U$44),AS150*Содержание!$H$8*$I$4),0)</f>
        <v>95021</v>
      </c>
      <c r="I79" s="170">
        <f>ROUND(IF($H$6=TRUE,AT150*Содержание!$H$8*$I$4*(1+'4 Доп.опции'!$U$44),AT150*Содержание!$H$8*$I$4),0)</f>
        <v>99916</v>
      </c>
      <c r="J79" s="170">
        <f>ROUND(IF($H$6=TRUE,AU150*Содержание!$H$8*$I$4*(1+'4 Доп.опции'!$U$44),AU150*Содержание!$H$8*$I$4),0)</f>
        <v>104944</v>
      </c>
      <c r="K79" s="170">
        <f>ROUND(IF($H$6=TRUE,AV150*Содержание!$H$8*$I$4*(1+'4 Доп.опции'!$U$44),AV150*Содержание!$H$8*$I$4),0)</f>
        <v>106982</v>
      </c>
      <c r="L79" s="170">
        <f>ROUND(IF($H$6=TRUE,AW150*Содержание!$H$8*$I$4*(1+'4 Доп.опции'!$U$44),AW150*Содержание!$H$8*$I$4),0)</f>
        <v>106574</v>
      </c>
      <c r="M79" s="170">
        <f>ROUND(IF($H$6=TRUE,AX150*Содержание!$H$8*$I$4*(1+'4 Доп.опции'!$U$44),AX150*Содержание!$H$8*$I$4),0)</f>
        <v>112014</v>
      </c>
      <c r="N79" s="162">
        <f>ROUND(AY150*Содержание!$H$8*$I$4,0)</f>
        <v>121107</v>
      </c>
      <c r="O79" s="162">
        <f>ROUND(AZ150*Содержание!$H$8*$I$4,0)</f>
        <v>122951</v>
      </c>
      <c r="P79" s="162">
        <f>ROUND(BA150*Содержание!$H$8*$I$4,0)</f>
        <v>124270</v>
      </c>
      <c r="Q79" s="162">
        <f>ROUND(BB150*Содержание!$H$8*$I$4,0)</f>
        <v>128090</v>
      </c>
      <c r="R79" s="162">
        <f>ROUND(BC150*Содержание!$H$8*$I$4,0)</f>
        <v>134942</v>
      </c>
      <c r="S79" s="162">
        <f>ROUND(BD150*Содержание!$H$8*$I$4,0)</f>
        <v>136525</v>
      </c>
      <c r="T79" s="162">
        <f>ROUND(BE150*Содержание!$H$8*$I$4,0)</f>
        <v>136654</v>
      </c>
      <c r="U79" s="162">
        <f>ROUND(BF150*Содержание!$H$8*$I$4,0)</f>
        <v>141003</v>
      </c>
      <c r="V79" s="162">
        <f>ROUND(BG150*Содержание!$H$8*$I$4,0)</f>
        <v>149703</v>
      </c>
      <c r="W79" s="162">
        <f>ROUND(BH150*Содержание!$H$8*$I$4,0)</f>
        <v>152467</v>
      </c>
      <c r="X79" s="162">
        <f>ROUND(BI150*Содержание!$H$8*$I$4,0)</f>
        <v>153525</v>
      </c>
      <c r="Y79" s="162">
        <f>ROUND(BJ150*Содержание!$H$8*$I$4,0)</f>
        <v>156026</v>
      </c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</row>
    <row r="80" spans="1:36">
      <c r="A80" s="160">
        <v>2250</v>
      </c>
      <c r="B80" s="170">
        <f>ROUND(IF($H$6=TRUE,AM151*Содержание!$H$8*$I$4*(1+'4 Доп.опции'!$U$44),AM151*Содержание!$H$8*$I$4),0)</f>
        <v>79916</v>
      </c>
      <c r="C80" s="170">
        <f>ROUND(IF($H$6=TRUE,AN151*Содержание!$H$8*$I$4*(1+'4 Доп.опции'!$U$44),AN151*Содержание!$H$8*$I$4),0)</f>
        <v>81561</v>
      </c>
      <c r="D80" s="170">
        <f>ROUND(IF($H$6=TRUE,AO151*Содержание!$H$8*$I$4*(1+'4 Доп.опции'!$U$44),AO151*Содержание!$H$8*$I$4),0)</f>
        <v>78706</v>
      </c>
      <c r="E80" s="170">
        <f>ROUND(IF($H$6=TRUE,AP151*Содержание!$H$8*$I$4*(1+'4 Доп.опции'!$U$44),AP151*Содержание!$H$8*$I$4),0)</f>
        <v>81702</v>
      </c>
      <c r="F80" s="170">
        <f>ROUND(IF($H$6=TRUE,AQ151*Содержание!$H$8*$I$4*(1+'4 Доп.опции'!$U$44),AQ151*Содержание!$H$8*$I$4),0)</f>
        <v>84823</v>
      </c>
      <c r="G80" s="170">
        <f>ROUND(IF($H$6=TRUE,AR151*Содержание!$H$8*$I$4*(1+'4 Доп.опции'!$U$44),AR151*Содержание!$H$8*$I$4),0)</f>
        <v>90261</v>
      </c>
      <c r="H80" s="170">
        <f>ROUND(IF($H$6=TRUE,AS151*Содержание!$H$8*$I$4*(1+'4 Доп.опции'!$U$44),AS151*Содержание!$H$8*$I$4),0)</f>
        <v>93797</v>
      </c>
      <c r="I80" s="170">
        <f>ROUND(IF($H$6=TRUE,AT151*Содержание!$H$8*$I$4*(1+'4 Доп.опции'!$U$44),AT151*Содержание!$H$8*$I$4),0)</f>
        <v>98963</v>
      </c>
      <c r="J80" s="170">
        <f>ROUND(IF($H$6=TRUE,AU151*Содержание!$H$8*$I$4*(1+'4 Доп.опции'!$U$44),AU151*Содержание!$H$8*$I$4),0)</f>
        <v>103993</v>
      </c>
      <c r="K80" s="170">
        <f>ROUND(IF($H$6=TRUE,AV151*Содержание!$H$8*$I$4*(1+'4 Доп.опции'!$U$44),AV151*Содержание!$H$8*$I$4),0)</f>
        <v>109293</v>
      </c>
      <c r="L80" s="170">
        <f>ROUND(IF($H$6=TRUE,AW151*Содержание!$H$8*$I$4*(1+'4 Доп.опции'!$U$44),AW151*Содержание!$H$8*$I$4),0)</f>
        <v>106574</v>
      </c>
      <c r="M80" s="170">
        <f>ROUND(IF($H$6=TRUE,AX151*Содержание!$H$8*$I$4*(1+'4 Доп.опции'!$U$44),AX151*Содержание!$H$8*$I$4),0)</f>
        <v>119489</v>
      </c>
      <c r="N80" s="162">
        <f>ROUND(AY151*Содержание!$H$8*$I$4,0)</f>
        <v>119921</v>
      </c>
      <c r="O80" s="162">
        <f>ROUND(AZ151*Содержание!$H$8*$I$4,0)</f>
        <v>123081</v>
      </c>
      <c r="P80" s="162">
        <f>ROUND(BA151*Содержание!$H$8*$I$4,0)</f>
        <v>120579</v>
      </c>
      <c r="Q80" s="162">
        <f>ROUND(BB151*Содержание!$H$8*$I$4,0)</f>
        <v>125587</v>
      </c>
      <c r="R80" s="162">
        <f>ROUND(BC151*Содержание!$H$8*$I$4,0)</f>
        <v>128880</v>
      </c>
      <c r="S80" s="162">
        <f>ROUND(BD151*Содержание!$H$8*$I$4,0)</f>
        <v>134813</v>
      </c>
      <c r="T80" s="162">
        <f>ROUND(BE151*Содержание!$H$8*$I$4,0)</f>
        <v>132966</v>
      </c>
      <c r="U80" s="162">
        <f>ROUND(BF151*Содержание!$H$8*$I$4,0)</f>
        <v>137974</v>
      </c>
      <c r="V80" s="162">
        <f>ROUND(BG151*Содержание!$H$8*$I$4,0)</f>
        <v>145487</v>
      </c>
      <c r="W80" s="162">
        <f>ROUND(BH151*Содержание!$H$8*$I$4,0)</f>
        <v>151545</v>
      </c>
      <c r="X80" s="162">
        <f>ROUND(BI151*Содержание!$H$8*$I$4,0)</f>
        <v>148781</v>
      </c>
      <c r="Y80" s="162">
        <f>ROUND(BJ151*Содержание!$H$8*$I$4,0)</f>
        <v>152732</v>
      </c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</row>
    <row r="81" spans="1:36">
      <c r="A81" s="160">
        <v>2375</v>
      </c>
      <c r="B81" s="170">
        <f>ROUND(IF($H$6=TRUE,AM152*Содержание!$H$8*$I$4*(1+'4 Доп.опции'!$U$44),AM152*Содержание!$H$8*$I$4),0)</f>
        <v>87142</v>
      </c>
      <c r="C81" s="170">
        <f>ROUND(IF($H$6=TRUE,AN152*Содержание!$H$8*$I$4*(1+'4 Доп.опции'!$U$44),AN152*Содержание!$H$8*$I$4),0)</f>
        <v>88222</v>
      </c>
      <c r="D81" s="170">
        <f>ROUND(IF($H$6=TRUE,AO152*Содержание!$H$8*$I$4*(1+'4 Доп.опции'!$U$44),AO152*Содержание!$H$8*$I$4),0)</f>
        <v>84823</v>
      </c>
      <c r="E81" s="170">
        <f>ROUND(IF($H$6=TRUE,AP152*Содержание!$H$8*$I$4*(1+'4 Доп.опции'!$U$44),AP152*Содержание!$H$8*$I$4),0)</f>
        <v>84011</v>
      </c>
      <c r="F81" s="170">
        <f>ROUND(IF($H$6=TRUE,AQ152*Содержание!$H$8*$I$4*(1+'4 Доп.опции'!$U$44),AQ152*Содержание!$H$8*$I$4),0)</f>
        <v>88089</v>
      </c>
      <c r="G81" s="170">
        <f>ROUND(IF($H$6=TRUE,AR152*Содержание!$H$8*$I$4*(1+'4 Доп.опции'!$U$44),AR152*Содержание!$H$8*$I$4),0)</f>
        <v>89719</v>
      </c>
      <c r="H81" s="170">
        <f>ROUND(IF($H$6=TRUE,AS152*Содержание!$H$8*$I$4*(1+'4 Доп.опции'!$U$44),AS152*Содержание!$H$8*$I$4),0)</f>
        <v>98421</v>
      </c>
      <c r="I81" s="170">
        <f>ROUND(IF($H$6=TRUE,AT152*Содержание!$H$8*$I$4*(1+'4 Доп.опции'!$U$44),AT152*Содержание!$H$8*$I$4),0)</f>
        <v>103312</v>
      </c>
      <c r="J81" s="170">
        <f>ROUND(IF($H$6=TRUE,AU152*Содержание!$H$8*$I$4*(1+'4 Доп.опции'!$U$44),AU152*Содержание!$H$8*$I$4),0)</f>
        <v>109161</v>
      </c>
      <c r="K81" s="170">
        <f>ROUND(IF($H$6=TRUE,AV152*Содержание!$H$8*$I$4*(1+'4 Доп.опции'!$U$44),AV152*Содержание!$H$8*$I$4),0)</f>
        <v>117181</v>
      </c>
      <c r="L81" s="170">
        <f>ROUND(IF($H$6=TRUE,AW152*Содержание!$H$8*$I$4*(1+'4 Доп.опции'!$U$44),AW152*Содержание!$H$8*$I$4),0)</f>
        <v>112148</v>
      </c>
      <c r="M81" s="162">
        <f>ROUND(AX152*Содержание!$H$8*$I$4,0)</f>
        <v>117285</v>
      </c>
      <c r="N81" s="162">
        <f>ROUND(AY152*Содержание!$H$8*$I$4,0)</f>
        <v>124006</v>
      </c>
      <c r="O81" s="162">
        <f>ROUND(AZ152*Содержание!$H$8*$I$4,0)</f>
        <v>130200</v>
      </c>
      <c r="P81" s="162">
        <f>ROUND(BA152*Содержание!$H$8*$I$4,0)</f>
        <v>123081</v>
      </c>
      <c r="Q81" s="162">
        <f>ROUND(BB152*Содержание!$H$8*$I$4,0)</f>
        <v>128353</v>
      </c>
      <c r="R81" s="162">
        <f>ROUND(BC152*Содержание!$H$8*$I$4,0)</f>
        <v>134283</v>
      </c>
      <c r="S81" s="162">
        <f>ROUND(BD152*Содержание!$H$8*$I$4,0)</f>
        <v>140873</v>
      </c>
      <c r="T81" s="162">
        <f>ROUND(BE152*Содержание!$H$8*$I$4,0)</f>
        <v>134942</v>
      </c>
      <c r="U81" s="162">
        <f>ROUND(BF152*Содержание!$H$8*$I$4,0)</f>
        <v>139424</v>
      </c>
      <c r="V81" s="162">
        <f>ROUND(BG152*Содержание!$H$8*$I$4,0)</f>
        <v>147857</v>
      </c>
      <c r="W81" s="162">
        <f>ROUND(BH152*Содержание!$H$8*$I$4,0)</f>
        <v>156422</v>
      </c>
      <c r="X81" s="162">
        <f>ROUND(BI152*Содержание!$H$8*$I$4,0)</f>
        <v>143774</v>
      </c>
      <c r="Y81" s="162">
        <f>ROUND(BJ152*Содержание!$H$8*$I$4,0)</f>
        <v>149439</v>
      </c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</row>
    <row r="82" spans="1:36">
      <c r="A82" s="160">
        <v>2500</v>
      </c>
      <c r="B82" s="170">
        <f>ROUND(IF($H$6=TRUE,AM153*Содержание!$H$8*$I$4*(1+'4 Доп.опции'!$U$44),AM153*Содержание!$H$8*$I$4),0)</f>
        <v>93263</v>
      </c>
      <c r="C82" s="170">
        <f>ROUND(IF($H$6=TRUE,AN153*Содержание!$H$8*$I$4*(1+'4 Доп.опции'!$U$44),AN153*Содержание!$H$8*$I$4),0)</f>
        <v>94477</v>
      </c>
      <c r="D82" s="170">
        <f>ROUND(IF($H$6=TRUE,AO153*Содержание!$H$8*$I$4*(1+'4 Доп.опции'!$U$44),AO153*Содержание!$H$8*$I$4),0)</f>
        <v>100731</v>
      </c>
      <c r="E82" s="170">
        <f>ROUND(IF($H$6=TRUE,AP153*Содержание!$H$8*$I$4*(1+'4 Доп.опции'!$U$44),AP153*Содержание!$H$8*$I$4),0)</f>
        <v>88361</v>
      </c>
      <c r="F82" s="170">
        <f>ROUND(IF($H$6=TRUE,AQ153*Содержание!$H$8*$I$4*(1+'4 Доп.опции'!$U$44),AQ153*Содержание!$H$8*$I$4),0)</f>
        <v>93797</v>
      </c>
      <c r="G82" s="170">
        <f>ROUND(IF($H$6=TRUE,AR153*Содержание!$H$8*$I$4*(1+'4 Доп.опции'!$U$44),AR153*Содержание!$H$8*$I$4),0)</f>
        <v>100731</v>
      </c>
      <c r="H82" s="170">
        <f>ROUND(IF($H$6=TRUE,AS153*Содержание!$H$8*$I$4*(1+'4 Доп.опции'!$U$44),AS153*Содержание!$H$8*$I$4),0)</f>
        <v>99916</v>
      </c>
      <c r="I82" s="170">
        <f>ROUND(IF($H$6=TRUE,AT153*Содержание!$H$8*$I$4*(1+'4 Доп.опции'!$U$44),AT153*Содержание!$H$8*$I$4),0)</f>
        <v>105215</v>
      </c>
      <c r="J82" s="170">
        <f>ROUND(IF($H$6=TRUE,AU153*Содержание!$H$8*$I$4*(1+'4 Доп.опции'!$U$44),AU153*Содержание!$H$8*$I$4),0)</f>
        <v>112692</v>
      </c>
      <c r="K82" s="170">
        <f>ROUND(IF($H$6=TRUE,AV153*Содержание!$H$8*$I$4*(1+'4 Доп.опции'!$U$44),AV153*Содержание!$H$8*$I$4),0)</f>
        <v>128462</v>
      </c>
      <c r="L82" s="162">
        <f>ROUND(AW153*Содержание!$H$8*$I$4,0)</f>
        <v>140344</v>
      </c>
      <c r="M82" s="162">
        <f>ROUND(AX153*Содержание!$H$8*$I$4,0)</f>
        <v>146803</v>
      </c>
      <c r="N82" s="162">
        <f>ROUND(AY153*Содержание!$H$8*$I$4,0)</f>
        <v>146143</v>
      </c>
      <c r="O82" s="162">
        <f>ROUND(AZ153*Содержание!$H$8*$I$4,0)</f>
        <v>149306</v>
      </c>
      <c r="P82" s="162">
        <f>ROUND(BA153*Содержание!$H$8*$I$4,0)</f>
        <v>152998</v>
      </c>
      <c r="Q82" s="162">
        <f>ROUND(BB153*Содержание!$H$8*$I$4,0)</f>
        <v>154972</v>
      </c>
      <c r="R82" s="162">
        <f>ROUND(BC153*Содержание!$H$8*$I$4,0)</f>
        <v>158532</v>
      </c>
      <c r="S82" s="162">
        <f>ROUND(BD153*Содержание!$H$8*$I$4,0)</f>
        <v>162354</v>
      </c>
      <c r="T82" s="162">
        <f>ROUND(BE153*Содержание!$H$8*$I$4,0)</f>
        <v>165516</v>
      </c>
      <c r="U82" s="162">
        <f>ROUND(BF153*Содержание!$H$8*$I$4,0)</f>
        <v>175135</v>
      </c>
      <c r="V82" s="162">
        <f>ROUND(BG153*Содержание!$H$8*$I$4,0)</f>
        <v>180275</v>
      </c>
      <c r="W82" s="162">
        <f>ROUND(BH153*Содержание!$H$8*$I$4,0)</f>
        <v>179748</v>
      </c>
      <c r="X82" s="162">
        <f>ROUND(BI153*Содержание!$H$8*$I$4,0)</f>
        <v>188446</v>
      </c>
      <c r="Y82" s="162">
        <f>ROUND(BJ153*Содержание!$H$8*$I$4,0)</f>
        <v>192133</v>
      </c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</row>
    <row r="83" spans="1:36">
      <c r="A83" s="160">
        <v>2550</v>
      </c>
      <c r="B83" s="170">
        <f>ROUND(IF($H$6=TRUE,AM154*Содержание!$H$8*$I$4*(1+'4 Доп.опции'!$U$44),AM154*Содержание!$H$8*$I$4),0)</f>
        <v>93732</v>
      </c>
      <c r="C83" s="170">
        <f>ROUND(IF($H$6=TRUE,AN154*Содержание!$H$8*$I$4*(1+'4 Доп.опции'!$U$44),AN154*Содержание!$H$8*$I$4),0)</f>
        <v>95155</v>
      </c>
      <c r="D83" s="170">
        <f>ROUND(IF($H$6=TRUE,AO154*Содержание!$H$8*$I$4*(1+'4 Доп.опции'!$U$44),AO154*Содержание!$H$8*$I$4),0)</f>
        <v>102498</v>
      </c>
      <c r="E83" s="170">
        <f>ROUND(IF($H$6=TRUE,AP154*Содержание!$H$8*$I$4*(1+'4 Доп.опции'!$U$44),AP154*Содержание!$H$8*$I$4),0)</f>
        <v>88768</v>
      </c>
      <c r="F83" s="170">
        <f>ROUND(IF($H$6=TRUE,AQ154*Содержание!$H$8*$I$4*(1+'4 Доп.опции'!$U$44),AQ154*Содержание!$H$8*$I$4),0)</f>
        <v>93935</v>
      </c>
      <c r="G83" s="170">
        <f>ROUND(IF($H$6=TRUE,AR154*Содержание!$H$8*$I$4*(1+'4 Доп.опции'!$U$44),AR154*Содержание!$H$8*$I$4),0)</f>
        <v>101409</v>
      </c>
      <c r="H83" s="170">
        <f>ROUND(IF($H$6=TRUE,AS154*Содержание!$H$8*$I$4*(1+'4 Доп.опции'!$U$44),AS154*Содержание!$H$8*$I$4),0)</f>
        <v>100731</v>
      </c>
      <c r="I83" s="170">
        <f>ROUND(IF($H$6=TRUE,AT154*Содержание!$H$8*$I$4*(1+'4 Доп.опции'!$U$44),AT154*Содержание!$H$8*$I$4),0)</f>
        <v>106169</v>
      </c>
      <c r="J83" s="170">
        <f>ROUND(IF($H$6=TRUE,AU154*Содержание!$H$8*$I$4*(1+'4 Доп.опции'!$U$44),AU154*Содержание!$H$8*$I$4),0)</f>
        <v>115547</v>
      </c>
      <c r="K83" s="162">
        <f>ROUND(AV154*Содержание!$H$8*$I$4,0)</f>
        <v>124665</v>
      </c>
      <c r="L83" s="162">
        <f>ROUND(AW154*Содержание!$H$8*$I$4,0)</f>
        <v>141137</v>
      </c>
      <c r="M83" s="162">
        <f>ROUND(AX154*Содержание!$H$8*$I$4,0)</f>
        <v>147198</v>
      </c>
      <c r="N83" s="162">
        <f>ROUND(AY154*Содержание!$H$8*$I$4,0)</f>
        <v>148386</v>
      </c>
      <c r="O83" s="162">
        <f>ROUND(AZ154*Содержание!$H$8*$I$4,0)</f>
        <v>150361</v>
      </c>
      <c r="P83" s="162">
        <f>ROUND(BA154*Содержание!$H$8*$I$4,0)</f>
        <v>156159</v>
      </c>
      <c r="Q83" s="162">
        <f>ROUND(BB154*Содержание!$H$8*$I$4,0)</f>
        <v>157477</v>
      </c>
      <c r="R83" s="162">
        <f>ROUND(BC154*Содержание!$H$8*$I$4,0)</f>
        <v>159979</v>
      </c>
      <c r="S83" s="162">
        <f>ROUND(BD154*Содержание!$H$8*$I$4,0)</f>
        <v>163540</v>
      </c>
      <c r="T83" s="162">
        <f>ROUND(BE154*Содержание!$H$8*$I$4,0)</f>
        <v>167492</v>
      </c>
      <c r="U83" s="162">
        <f>ROUND(BF154*Содержание!$H$8*$I$4,0)</f>
        <v>176322</v>
      </c>
      <c r="V83" s="162">
        <f>ROUND(BG154*Содержание!$H$8*$I$4,0)</f>
        <v>181461</v>
      </c>
      <c r="W83" s="162">
        <f>ROUND(BH154*Содержание!$H$8*$I$4,0)</f>
        <v>182252</v>
      </c>
      <c r="X83" s="162">
        <f>ROUND(BI154*Содержание!$H$8*$I$4,0)</f>
        <v>190951</v>
      </c>
      <c r="Y83" s="162">
        <f>ROUND(BJ154*Содержание!$H$8*$I$4,0)</f>
        <v>196879</v>
      </c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</row>
    <row r="84" spans="1:36">
      <c r="A84" s="160">
        <v>2625</v>
      </c>
      <c r="B84" s="170">
        <f>ROUND(IF($H$6=TRUE,AM155*Содержание!$H$8*$I$4*(1+'4 Доп.опции'!$U$44),AM155*Содержание!$H$8*$I$4),0)</f>
        <v>94205</v>
      </c>
      <c r="C84" s="170">
        <f>ROUND(IF($H$6=TRUE,AN155*Содержание!$H$8*$I$4*(1+'4 Доп.опции'!$U$44),AN155*Содержание!$H$8*$I$4),0)</f>
        <v>95836</v>
      </c>
      <c r="D84" s="170">
        <f>ROUND(IF($H$6=TRUE,AO155*Содержание!$H$8*$I$4*(1+'4 Доп.опции'!$U$44),AO155*Содержание!$H$8*$I$4),0)</f>
        <v>104130</v>
      </c>
      <c r="E84" s="170">
        <f>ROUND(IF($H$6=TRUE,AP155*Содержание!$H$8*$I$4*(1+'4 Доп.опции'!$U$44),AP155*Содержание!$H$8*$I$4),0)</f>
        <v>89312</v>
      </c>
      <c r="F84" s="170">
        <f>ROUND(IF($H$6=TRUE,AQ155*Содержание!$H$8*$I$4*(1+'4 Доп.опции'!$U$44),AQ155*Содержание!$H$8*$I$4),0)</f>
        <v>94068</v>
      </c>
      <c r="G84" s="170">
        <f>ROUND(IF($H$6=TRUE,AR155*Содержание!$H$8*$I$4*(1+'4 Доп.опции'!$U$44),AR155*Содержание!$H$8*$I$4),0)</f>
        <v>102093</v>
      </c>
      <c r="H84" s="170">
        <f>ROUND(IF($H$6=TRUE,AS155*Содержание!$H$8*$I$4*(1+'4 Доп.опции'!$U$44),AS155*Содержание!$H$8*$I$4),0)</f>
        <v>101683</v>
      </c>
      <c r="I84" s="170">
        <f>ROUND(IF($H$6=TRUE,AT155*Содержание!$H$8*$I$4*(1+'4 Доп.опции'!$U$44),AT155*Содержание!$H$8*$I$4),0)</f>
        <v>107255</v>
      </c>
      <c r="J84" s="162">
        <f>ROUND(AU155*Содержание!$H$8*$I$4,0)</f>
        <v>114911</v>
      </c>
      <c r="K84" s="162">
        <f>ROUND(AV155*Содержание!$H$8*$I$4,0)</f>
        <v>124927</v>
      </c>
      <c r="L84" s="162">
        <f>ROUND(AW155*Содержание!$H$8*$I$4,0)</f>
        <v>142190</v>
      </c>
      <c r="M84" s="162">
        <f>ROUND(AX155*Содержание!$H$8*$I$4,0)</f>
        <v>147462</v>
      </c>
      <c r="N84" s="162">
        <f>ROUND(AY155*Содержание!$H$8*$I$4,0)</f>
        <v>150755</v>
      </c>
      <c r="O84" s="162">
        <f>ROUND(AZ155*Содержание!$H$8*$I$4,0)</f>
        <v>151285</v>
      </c>
      <c r="P84" s="162">
        <f>ROUND(BA155*Содержание!$H$8*$I$4,0)</f>
        <v>159192</v>
      </c>
      <c r="Q84" s="162">
        <f>ROUND(BB155*Содержание!$H$8*$I$4,0)</f>
        <v>159979</v>
      </c>
      <c r="R84" s="162">
        <f>ROUND(BC155*Содержание!$H$8*$I$4,0)</f>
        <v>161299</v>
      </c>
      <c r="S84" s="162">
        <f>ROUND(BD155*Содержание!$H$8*$I$4,0)</f>
        <v>164725</v>
      </c>
      <c r="T84" s="162">
        <f>ROUND(BE155*Содержание!$H$8*$I$4,0)</f>
        <v>169337</v>
      </c>
      <c r="U84" s="162">
        <f>ROUND(BF155*Содержание!$H$8*$I$4,0)</f>
        <v>177639</v>
      </c>
      <c r="V84" s="162">
        <f>ROUND(BG155*Содержание!$H$8*$I$4,0)</f>
        <v>182645</v>
      </c>
      <c r="W84" s="162">
        <f>ROUND(BH155*Содержание!$H$8*$I$4,0)</f>
        <v>184888</v>
      </c>
      <c r="X84" s="162">
        <f>ROUND(BI155*Содержание!$H$8*$I$4,0)</f>
        <v>193583</v>
      </c>
      <c r="Y84" s="162">
        <f>ROUND(BJ155*Содержание!$H$8*$I$4,0)</f>
        <v>201492</v>
      </c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</row>
    <row r="85" spans="1:36">
      <c r="A85" s="160">
        <v>2700</v>
      </c>
      <c r="B85" s="170">
        <f>ROUND(IF($H$6=TRUE,AM156*Содержание!$H$8*$I$4*(1+'4 Доп.опции'!$U$44),AM156*Содержание!$H$8*$I$4),0)</f>
        <v>94835</v>
      </c>
      <c r="C85" s="170">
        <f>ROUND(IF($H$6=TRUE,AN156*Содержание!$H$8*$I$4*(1+'4 Доп.опции'!$U$44),AN156*Содержание!$H$8*$I$4),0)</f>
        <v>95566</v>
      </c>
      <c r="D85" s="170">
        <f>ROUND(IF($H$6=TRUE,AO156*Содержание!$H$8*$I$4*(1+'4 Доп.опции'!$U$44),AO156*Содержание!$H$8*$I$4),0)</f>
        <v>103720</v>
      </c>
      <c r="E85" s="170">
        <f>ROUND(IF($H$6=TRUE,AP156*Содержание!$H$8*$I$4*(1+'4 Доп.опции'!$U$44),AP156*Содержание!$H$8*$I$4),0)</f>
        <v>90943</v>
      </c>
      <c r="F85" s="170">
        <f>ROUND(IF($H$6=TRUE,AQ156*Содержание!$H$8*$I$4*(1+'4 Доп.опции'!$U$44),AQ156*Содержание!$H$8*$I$4),0)</f>
        <v>95836</v>
      </c>
      <c r="G85" s="170">
        <f>ROUND(IF($H$6=TRUE,AR156*Содержание!$H$8*$I$4*(1+'4 Доп.опции'!$U$44),AR156*Содержание!$H$8*$I$4),0)</f>
        <v>103312</v>
      </c>
      <c r="H85" s="170">
        <f>ROUND(IF($H$6=TRUE,AS156*Содержание!$H$8*$I$4*(1+'4 Доп.опции'!$U$44),AS156*Содержание!$H$8*$I$4),0)</f>
        <v>106574</v>
      </c>
      <c r="I85" s="170">
        <f>ROUND(IF($H$6=TRUE,AT156*Содержание!$H$8*$I$4*(1+'4 Доп.опции'!$U$44),AT156*Содержание!$H$8*$I$4),0)</f>
        <v>111742</v>
      </c>
      <c r="J85" s="162">
        <f>ROUND(AU156*Содержание!$H$8*$I$4,0)</f>
        <v>115571</v>
      </c>
      <c r="K85" s="162">
        <f>ROUND(AV156*Содержание!$H$8*$I$4,0)</f>
        <v>124927</v>
      </c>
      <c r="L85" s="162">
        <f>ROUND(AW156*Содержание!$H$8*$I$4,0)</f>
        <v>143506</v>
      </c>
      <c r="M85" s="162">
        <f>ROUND(AX156*Содержание!$H$8*$I$4,0)</f>
        <v>151020</v>
      </c>
      <c r="N85" s="162">
        <f>ROUND(AY156*Содержание!$H$8*$I$4,0)</f>
        <v>149703</v>
      </c>
      <c r="O85" s="162">
        <f>ROUND(AZ156*Содержание!$H$8*$I$4,0)</f>
        <v>151152</v>
      </c>
      <c r="P85" s="162">
        <f>ROUND(BA156*Содержание!$H$8*$I$4,0)</f>
        <v>162354</v>
      </c>
      <c r="Q85" s="162">
        <f>ROUND(BB156*Содержание!$H$8*$I$4,0)</f>
        <v>165121</v>
      </c>
      <c r="R85" s="162">
        <f>ROUND(BC156*Содержание!$H$8*$I$4,0)</f>
        <v>166701</v>
      </c>
      <c r="S85" s="162">
        <f>ROUND(BD156*Содержание!$H$8*$I$4,0)</f>
        <v>168546</v>
      </c>
      <c r="T85" s="162">
        <f>ROUND(BE156*Содержание!$H$8*$I$4,0)</f>
        <v>174872</v>
      </c>
      <c r="U85" s="162">
        <f>ROUND(BF156*Содержание!$H$8*$I$4,0)</f>
        <v>182514</v>
      </c>
      <c r="V85" s="162">
        <f>ROUND(BG156*Содержание!$H$8*$I$4,0)</f>
        <v>183439</v>
      </c>
      <c r="W85" s="162">
        <f>ROUND(BH156*Содержание!$H$8*$I$4,0)</f>
        <v>185679</v>
      </c>
      <c r="X85" s="162">
        <f>ROUND(BI156*Содержание!$H$8*$I$4,0)</f>
        <v>197010</v>
      </c>
      <c r="Y85" s="162">
        <f>ROUND(BJ156*Содержание!$H$8*$I$4,0)</f>
        <v>203205</v>
      </c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</row>
    <row r="86" spans="1:36">
      <c r="A86" s="160">
        <v>2850</v>
      </c>
      <c r="B86" s="170">
        <f>ROUND(IF($H$6=TRUE,AM157*Содержание!$H$8*$I$4*(1+'4 Доп.опции'!$U$44),AM157*Содержание!$H$8*$I$4),0)</f>
        <v>108176</v>
      </c>
      <c r="C86" s="170">
        <f>ROUND(IF($H$6=TRUE,AN157*Содержание!$H$8*$I$4*(1+'4 Доп.опции'!$U$44),AN157*Содержание!$H$8*$I$4),0)</f>
        <v>110653</v>
      </c>
      <c r="D86" s="170">
        <f>ROUND(IF($H$6=TRUE,AO157*Содержание!$H$8*$I$4*(1+'4 Доп.опции'!$U$44),AO157*Содержание!$H$8*$I$4),0)</f>
        <v>113917</v>
      </c>
      <c r="E86" s="170">
        <f>ROUND(IF($H$6=TRUE,AP157*Содержание!$H$8*$I$4*(1+'4 Доп.опции'!$U$44),AP157*Содержание!$H$8*$I$4),0)</f>
        <v>103450</v>
      </c>
      <c r="F86" s="170">
        <f>ROUND(IF($H$6=TRUE,AQ157*Содержание!$H$8*$I$4*(1+'4 Доп.опции'!$U$44),AQ157*Содержание!$H$8*$I$4),0)</f>
        <v>108479</v>
      </c>
      <c r="G86" s="170">
        <f>ROUND(IF($H$6=TRUE,AR157*Содержание!$H$8*$I$4*(1+'4 Доп.опции'!$U$44),AR157*Содержание!$H$8*$I$4),0)</f>
        <v>123432</v>
      </c>
      <c r="H86" s="162">
        <f>ROUND(AS157*Содержание!$H$8*$I$4,0)</f>
        <v>112936</v>
      </c>
      <c r="I86" s="162">
        <f>ROUND(AT157*Содержание!$H$8*$I$4,0)</f>
        <v>138766</v>
      </c>
      <c r="J86" s="162">
        <f>ROUND(AU157*Содержание!$H$8*$I$4,0)</f>
        <v>140873</v>
      </c>
      <c r="K86" s="162">
        <f>ROUND(AV157*Содержание!$H$8*$I$4,0)</f>
        <v>142190</v>
      </c>
      <c r="L86" s="162">
        <f>ROUND(AW157*Содержание!$H$8*$I$4,0)</f>
        <v>150890</v>
      </c>
      <c r="M86" s="162">
        <f>ROUND(AX157*Содержание!$H$8*$I$4,0)</f>
        <v>158532</v>
      </c>
      <c r="N86" s="162">
        <f>ROUND(AY157*Содержание!$H$8*$I$4,0)</f>
        <v>160508</v>
      </c>
      <c r="O86" s="162">
        <f>ROUND(AZ157*Содержание!$H$8*$I$4,0)</f>
        <v>164198</v>
      </c>
      <c r="P86" s="162">
        <f>ROUND(BA157*Содержание!$H$8*$I$4,0)</f>
        <v>168419</v>
      </c>
      <c r="Q86" s="162">
        <f>ROUND(BB157*Содержание!$H$8*$I$4,0)</f>
        <v>183700</v>
      </c>
      <c r="R86" s="162">
        <f>ROUND(BC157*Содержание!$H$8*$I$4,0)</f>
        <v>182514</v>
      </c>
      <c r="S86" s="162">
        <f>ROUND(BD157*Содержание!$H$8*$I$4,0)</f>
        <v>182514</v>
      </c>
      <c r="T86" s="162">
        <f>ROUND(BE157*Содержание!$H$8*$I$4,0)</f>
        <v>188181</v>
      </c>
      <c r="U86" s="162">
        <f>ROUND(BF157*Содержание!$H$8*$I$4,0)</f>
        <v>195297</v>
      </c>
      <c r="V86" s="162">
        <f>ROUND(BG157*Содержание!$H$8*$I$4,0)</f>
        <v>198067</v>
      </c>
      <c r="W86" s="162">
        <f>ROUND(BH157*Содержание!$H$8*$I$4,0)</f>
        <v>202679</v>
      </c>
      <c r="X86" s="162">
        <f>ROUND(BI157*Содержание!$H$8*$I$4,0)</f>
        <v>205973</v>
      </c>
      <c r="Y86" s="162">
        <f>ROUND(BJ157*Содержание!$H$8*$I$4,0)</f>
        <v>214669</v>
      </c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</row>
    <row r="87" spans="1:36">
      <c r="A87" s="160">
        <v>2975</v>
      </c>
      <c r="B87" s="170">
        <f>ROUND(IF($H$6=TRUE,AM158*Содержание!$H$8*$I$4*(1+'4 Доп.опции'!$U$44),AM158*Содержание!$H$8*$I$4),0)</f>
        <v>109514</v>
      </c>
      <c r="C87" s="170">
        <f>ROUND(IF($H$6=TRUE,AN158*Содержание!$H$8*$I$4*(1+'4 Доп.опции'!$U$44),AN158*Содержание!$H$8*$I$4),0)</f>
        <v>110927</v>
      </c>
      <c r="D87" s="170">
        <f>ROUND(IF($H$6=TRUE,AO158*Содержание!$H$8*$I$4*(1+'4 Доп.опции'!$U$44),AO158*Содержание!$H$8*$I$4),0)</f>
        <v>116907</v>
      </c>
      <c r="E87" s="170">
        <f>ROUND(IF($H$6=TRUE,AP158*Содержание!$H$8*$I$4*(1+'4 Доп.опции'!$U$44),AP158*Содержание!$H$8*$I$4),0)</f>
        <v>115955</v>
      </c>
      <c r="F87" s="170">
        <f>ROUND(IF($H$6=TRUE,AQ158*Содержание!$H$8*$I$4*(1+'4 Доп.опции'!$U$44),AQ158*Содержание!$H$8*$I$4),0)</f>
        <v>119898</v>
      </c>
      <c r="G87" s="162">
        <f>ROUND(AR158*Содержание!$H$8*$I$4,0)</f>
        <v>124665</v>
      </c>
      <c r="H87" s="162">
        <f>ROUND(AS158*Содержание!$H$8*$I$4,0)</f>
        <v>126508</v>
      </c>
      <c r="I87" s="162">
        <f>ROUND(AT158*Содержание!$H$8*$I$4,0)</f>
        <v>137843</v>
      </c>
      <c r="J87" s="162">
        <f>ROUND(AU158*Содержание!$H$8*$I$4,0)</f>
        <v>141137</v>
      </c>
      <c r="K87" s="162">
        <f>ROUND(AV158*Содержание!$H$8*$I$4,0)</f>
        <v>143904</v>
      </c>
      <c r="L87" s="162">
        <f>ROUND(AW158*Содержание!$H$8*$I$4,0)</f>
        <v>155236</v>
      </c>
      <c r="M87" s="162">
        <f>ROUND(AX158*Содержание!$H$8*$I$4,0)</f>
        <v>163408</v>
      </c>
      <c r="N87" s="162">
        <f>ROUND(AY158*Содержание!$H$8*$I$4,0)</f>
        <v>165253</v>
      </c>
      <c r="O87" s="162">
        <f>ROUND(AZ158*Содержание!$H$8*$I$4,0)</f>
        <v>169337</v>
      </c>
      <c r="P87" s="162">
        <f>ROUND(BA158*Содержание!$H$8*$I$4,0)</f>
        <v>176848</v>
      </c>
      <c r="Q87" s="162">
        <f>ROUND(BB158*Содержание!$H$8*$I$4,0)</f>
        <v>188446</v>
      </c>
      <c r="R87" s="162">
        <f>ROUND(BC158*Содержание!$H$8*$I$4,0)</f>
        <v>187260</v>
      </c>
      <c r="S87" s="162">
        <f>ROUND(BD158*Содержание!$H$8*$I$4,0)</f>
        <v>188313</v>
      </c>
      <c r="T87" s="162">
        <f>ROUND(BE158*Содержание!$H$8*$I$4,0)</f>
        <v>193978</v>
      </c>
      <c r="U87" s="162">
        <f>ROUND(BF158*Содержание!$H$8*$I$4,0)</f>
        <v>201492</v>
      </c>
      <c r="V87" s="162">
        <f>ROUND(BG158*Содержание!$H$8*$I$4,0)</f>
        <v>203205</v>
      </c>
      <c r="W87" s="162">
        <f>ROUND(BH158*Содержание!$H$8*$I$4,0)</f>
        <v>207817</v>
      </c>
      <c r="X87" s="162">
        <f>ROUND(BI158*Содержание!$H$8*$I$4,0)</f>
        <v>212562</v>
      </c>
      <c r="Y87" s="162">
        <f>ROUND(BJ158*Содержание!$H$8*$I$4,0)</f>
        <v>220467</v>
      </c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</row>
    <row r="88" spans="1:36">
      <c r="A88" s="160">
        <v>3000</v>
      </c>
      <c r="B88" s="225">
        <f>ROUND(IF($H$6=TRUE,AM159*Содержание!$H$8*$I$4*(1+'4 Доп.опции'!$U$44),AM159*Содержание!$H$8*$I$4),0)</f>
        <v>110849</v>
      </c>
      <c r="C88" s="225">
        <f>ROUND(IF($H$6=TRUE,AN159*Содержание!$H$8*$I$4*(1+'4 Доп.опции'!$U$44),AN159*Содержание!$H$8*$I$4),0)</f>
        <v>111198</v>
      </c>
      <c r="D88" s="225">
        <f>ROUND(IF($H$6=TRUE,AO159*Содержание!$H$8*$I$4*(1+'4 Доп.опции'!$U$44),AO159*Содержание!$H$8*$I$4),0)</f>
        <v>119898</v>
      </c>
      <c r="E88" s="225">
        <f>ROUND(IF($H$6=TRUE,AP159*Содержание!$H$8*$I$4*(1+'4 Доп.опции'!$U$44),AP159*Содержание!$H$8*$I$4),0)</f>
        <v>128328</v>
      </c>
      <c r="F88" s="229">
        <f>ROUND(AQ159*Содержание!$H$8*$I$4,0)</f>
        <v>127431</v>
      </c>
      <c r="G88" s="229">
        <f>ROUND(AR159*Содержание!$H$8*$I$4,0)</f>
        <v>129804</v>
      </c>
      <c r="H88" s="229">
        <f>ROUND(AS159*Содержание!$H$8*$I$4,0)</f>
        <v>140212</v>
      </c>
      <c r="I88" s="229">
        <f>ROUND(AT159*Содержание!$H$8*$I$4,0)</f>
        <v>137051</v>
      </c>
      <c r="J88" s="229">
        <f>ROUND(AU159*Содержание!$H$8*$I$4,0)</f>
        <v>141662</v>
      </c>
      <c r="K88" s="229">
        <f>ROUND(AV159*Содержание!$H$8*$I$4,0)</f>
        <v>145747</v>
      </c>
      <c r="L88" s="229">
        <f>ROUND(AW159*Содержание!$H$8*$I$4,0)</f>
        <v>159586</v>
      </c>
      <c r="M88" s="229">
        <f>ROUND(AX159*Содержание!$H$8*$I$4,0)</f>
        <v>168021</v>
      </c>
      <c r="N88" s="229">
        <f>ROUND(AY159*Содержание!$H$8*$I$4,0)</f>
        <v>170127</v>
      </c>
      <c r="O88" s="229">
        <f>ROUND(AZ159*Содержание!$H$8*$I$4,0)</f>
        <v>174216</v>
      </c>
      <c r="P88" s="229">
        <f>ROUND(BA159*Содержание!$H$8*$I$4,0)</f>
        <v>185152</v>
      </c>
      <c r="Q88" s="229">
        <f>ROUND(BB159*Содержание!$H$8*$I$4,0)</f>
        <v>193058</v>
      </c>
      <c r="R88" s="229">
        <f>ROUND(BC159*Содержание!$H$8*$I$4,0)</f>
        <v>191873</v>
      </c>
      <c r="S88" s="229">
        <f>ROUND(BD159*Содержание!$H$8*$I$4,0)</f>
        <v>194244</v>
      </c>
      <c r="T88" s="229">
        <f>ROUND(BE159*Содержание!$H$8*$I$4,0)</f>
        <v>199777</v>
      </c>
      <c r="U88" s="229">
        <f>ROUND(BF159*Содержание!$H$8*$I$4,0)</f>
        <v>207688</v>
      </c>
      <c r="V88" s="229">
        <f>ROUND(BG159*Содержание!$H$8*$I$4,0)</f>
        <v>208607</v>
      </c>
      <c r="W88" s="229">
        <f>ROUND(BH159*Содержание!$H$8*$I$4,0)</f>
        <v>213089</v>
      </c>
      <c r="X88" s="229">
        <f>ROUND(BI159*Содержание!$H$8*$I$4,0)</f>
        <v>219151</v>
      </c>
      <c r="Y88" s="229">
        <f>ROUND(BJ159*Содержание!$H$8*$I$4,0)</f>
        <v>226267</v>
      </c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</row>
    <row r="89" spans="1:36">
      <c r="A89" s="160">
        <v>3150</v>
      </c>
      <c r="B89" s="231">
        <f>ROUND(AM160*Содержание!$H$8*$I$4,0)</f>
        <v>119701</v>
      </c>
      <c r="C89" s="231">
        <f>ROUND(AN160*Содержание!$H$8*$I$4,0)</f>
        <v>120209</v>
      </c>
      <c r="D89" s="231">
        <f>ROUND(AO160*Содержание!$H$8*$I$4,0)</f>
        <v>129534</v>
      </c>
      <c r="E89" s="231">
        <f>ROUND(AP160*Содержание!$H$8*$I$4,0)</f>
        <v>138520</v>
      </c>
      <c r="F89" s="231">
        <f>ROUND(AQ160*Содержание!$H$8*$I$4,0)</f>
        <v>135155</v>
      </c>
      <c r="G89" s="231">
        <f>ROUND(AR160*Содержание!$H$8*$I$4,0)</f>
        <v>137576</v>
      </c>
      <c r="H89" s="231">
        <f>ROUND(AS160*Содержание!$H$8*$I$4,0)</f>
        <v>148719</v>
      </c>
      <c r="I89" s="231">
        <f>ROUND(AT160*Содержание!$H$8*$I$4,0)</f>
        <v>145328</v>
      </c>
      <c r="J89" s="231">
        <f>ROUND(AU160*Содержание!$H$8*$I$4,0)</f>
        <v>150173</v>
      </c>
      <c r="K89" s="231">
        <f>ROUND(AV160*Содержание!$H$8*$I$4,0)</f>
        <v>154530</v>
      </c>
      <c r="L89" s="231">
        <f>ROUND(AW160*Содержание!$H$8*$I$4,0)</f>
        <v>169389</v>
      </c>
      <c r="M89" s="231">
        <f>ROUND(AX160*Содержание!$H$8*$I$4,0)</f>
        <v>178269</v>
      </c>
      <c r="N89" s="231">
        <f>ROUND(AY160*Содержание!$H$8*$I$4,0)</f>
        <v>180534</v>
      </c>
      <c r="O89" s="231">
        <f>ROUND(AZ160*Содержание!$H$8*$I$4,0)</f>
        <v>184892</v>
      </c>
      <c r="P89" s="231">
        <f>ROUND(BA160*Содержание!$H$8*$I$4,0)</f>
        <v>196359</v>
      </c>
      <c r="Q89" s="231">
        <f>ROUND(BB160*Содержание!$H$8*$I$4,0)</f>
        <v>204912</v>
      </c>
      <c r="R89" s="231">
        <f>ROUND(BC160*Содержание!$H$8*$I$4,0)</f>
        <v>203621</v>
      </c>
      <c r="S89" s="231">
        <f>ROUND(BD160*Содержание!$H$8*$I$4,0)</f>
        <v>206042</v>
      </c>
      <c r="T89" s="231">
        <f>ROUND(BE160*Содержание!$H$8*$I$4,0)</f>
        <v>211854</v>
      </c>
      <c r="U89" s="231">
        <f>ROUND(BF160*Содержание!$H$8*$I$4,0)</f>
        <v>220416</v>
      </c>
      <c r="V89" s="231">
        <f>ROUND(BG160*Содержание!$H$8*$I$4,0)</f>
        <v>221221</v>
      </c>
      <c r="W89" s="231">
        <f>ROUND(BH160*Содержание!$H$8*$I$4,0)</f>
        <v>226068</v>
      </c>
      <c r="X89" s="231">
        <f>ROUND(BI160*Содержание!$H$8*$I$4,0)</f>
        <v>232525</v>
      </c>
      <c r="Y89" s="231">
        <f>ROUND(BJ160*Содержание!$H$8*$I$4,0)</f>
        <v>240114</v>
      </c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</row>
    <row r="90" spans="1:36" ht="2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</row>
    <row r="91" spans="1:36" ht="18.75">
      <c r="A91" s="49"/>
      <c r="B91" s="15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</row>
    <row r="92" spans="1:36">
      <c r="A92" s="78" t="s">
        <v>225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</row>
    <row r="93" spans="1:36" ht="28.5" customHeight="1">
      <c r="A93" s="563" t="s">
        <v>562</v>
      </c>
      <c r="B93" s="563"/>
      <c r="C93" s="563"/>
      <c r="D93" s="563"/>
      <c r="E93" s="563"/>
      <c r="F93" s="563"/>
      <c r="G93" s="563"/>
      <c r="H93" s="563"/>
      <c r="I93" s="563"/>
      <c r="J93" s="563"/>
      <c r="K93" s="563"/>
      <c r="L93" s="563"/>
      <c r="M93" s="563"/>
      <c r="N93" s="563"/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</row>
    <row r="94" spans="1:36" ht="15.75">
      <c r="A94" s="555" t="s">
        <v>93</v>
      </c>
      <c r="B94" s="555"/>
      <c r="C94" s="555"/>
      <c r="D94" s="555"/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5"/>
      <c r="Q94" s="555"/>
      <c r="R94" s="555"/>
      <c r="S94" s="555"/>
      <c r="T94" s="555"/>
      <c r="U94" s="555"/>
      <c r="V94" s="555"/>
      <c r="W94" s="555"/>
      <c r="X94" s="555"/>
      <c r="Y94" s="555"/>
      <c r="Z94" s="555"/>
      <c r="AA94" s="555"/>
      <c r="AB94" s="555"/>
      <c r="AC94" s="555"/>
      <c r="AD94" s="555"/>
      <c r="AE94" s="555"/>
      <c r="AF94" s="555"/>
      <c r="AG94" s="555"/>
      <c r="AH94" s="555"/>
      <c r="AI94" s="555"/>
      <c r="AJ94" s="555"/>
    </row>
    <row r="95" spans="1:36">
      <c r="A95" s="564" t="s">
        <v>94</v>
      </c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4"/>
      <c r="AH95" s="564"/>
      <c r="AI95" s="564"/>
      <c r="AJ95" s="564"/>
    </row>
    <row r="96" spans="1:36">
      <c r="A96" s="565" t="s">
        <v>95</v>
      </c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</row>
    <row r="97" spans="1:36">
      <c r="A97" s="564" t="s">
        <v>96</v>
      </c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64"/>
      <c r="AC97" s="564"/>
      <c r="AD97" s="564"/>
      <c r="AE97" s="564"/>
      <c r="AF97" s="564"/>
      <c r="AG97" s="564"/>
      <c r="AH97" s="564"/>
      <c r="AI97" s="564"/>
      <c r="AJ97" s="564"/>
    </row>
    <row r="98" spans="1:36">
      <c r="A98" s="566" t="s">
        <v>97</v>
      </c>
      <c r="B98" s="566"/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</row>
    <row r="99" spans="1:36">
      <c r="A99" s="564" t="s">
        <v>99</v>
      </c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</row>
    <row r="100" spans="1:36">
      <c r="A100" s="370" t="s">
        <v>98</v>
      </c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42"/>
      <c r="S100" s="370"/>
      <c r="T100" s="370" t="s">
        <v>131</v>
      </c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</row>
    <row r="101" spans="1:36">
      <c r="A101" s="41" t="s">
        <v>100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S101" s="41"/>
      <c r="T101" s="41" t="s">
        <v>102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</row>
    <row r="102" spans="1:36">
      <c r="A102" s="370" t="s">
        <v>101</v>
      </c>
      <c r="B102" s="370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42"/>
      <c r="S102" s="370"/>
      <c r="T102" s="370" t="s">
        <v>103</v>
      </c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</row>
    <row r="103" spans="1:36" ht="27" customHeight="1">
      <c r="A103" s="567" t="s">
        <v>615</v>
      </c>
      <c r="B103" s="567"/>
      <c r="C103" s="567"/>
      <c r="D103" s="567"/>
      <c r="E103" s="567"/>
      <c r="F103" s="567"/>
      <c r="G103" s="567"/>
      <c r="H103" s="567"/>
      <c r="I103" s="567"/>
      <c r="J103" s="567"/>
      <c r="K103" s="567"/>
      <c r="L103" s="567"/>
      <c r="M103" s="567"/>
      <c r="N103" s="567"/>
      <c r="O103" s="567"/>
      <c r="P103" s="567"/>
      <c r="Q103" s="567"/>
      <c r="R103" s="567"/>
      <c r="S103" s="567"/>
      <c r="T103" s="96" t="s">
        <v>104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</row>
    <row r="104" spans="1:36">
      <c r="A104" s="568" t="s">
        <v>105</v>
      </c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 t="s">
        <v>106</v>
      </c>
      <c r="U104" s="568"/>
      <c r="V104" s="568"/>
      <c r="W104" s="568"/>
      <c r="X104" s="568"/>
      <c r="Y104" s="568"/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</row>
    <row r="105" spans="1:36">
      <c r="A105" s="562" t="s">
        <v>136</v>
      </c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  <c r="Q105" s="562"/>
      <c r="R105" s="562"/>
      <c r="S105" s="562"/>
      <c r="T105" s="562" t="s">
        <v>107</v>
      </c>
      <c r="U105" s="562"/>
      <c r="V105" s="562"/>
      <c r="W105" s="562"/>
      <c r="X105" s="562"/>
      <c r="Y105" s="562"/>
      <c r="Z105" s="562"/>
      <c r="AA105" s="562"/>
      <c r="AB105" s="562"/>
      <c r="AC105" s="562"/>
      <c r="AD105" s="562"/>
      <c r="AE105" s="562"/>
      <c r="AF105" s="562"/>
      <c r="AG105" s="562"/>
      <c r="AH105" s="562"/>
      <c r="AI105" s="562"/>
      <c r="AJ105" s="562"/>
    </row>
    <row r="106" spans="1:36">
      <c r="A106" s="40" t="s">
        <v>135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561" t="s">
        <v>108</v>
      </c>
      <c r="U106" s="561"/>
      <c r="V106" s="561"/>
      <c r="W106" s="561"/>
      <c r="X106" s="561"/>
      <c r="Y106" s="561"/>
      <c r="Z106" s="561"/>
      <c r="AA106" s="561"/>
      <c r="AB106" s="561"/>
      <c r="AC106" s="561"/>
      <c r="AD106" s="561"/>
      <c r="AE106" s="561"/>
      <c r="AF106" s="561"/>
      <c r="AG106" s="561"/>
      <c r="AH106" s="561"/>
      <c r="AI106" s="561"/>
      <c r="AJ106" s="561"/>
    </row>
    <row r="107" spans="1:36" ht="15.75">
      <c r="A107" s="555" t="s">
        <v>857</v>
      </c>
      <c r="B107" s="555"/>
      <c r="C107" s="555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5"/>
      <c r="Q107" s="555"/>
      <c r="R107" s="555"/>
      <c r="S107" s="555"/>
      <c r="T107" s="555"/>
      <c r="U107" s="555"/>
      <c r="V107" s="555"/>
      <c r="W107" s="555"/>
      <c r="X107" s="555"/>
      <c r="Y107" s="555"/>
      <c r="Z107" s="555"/>
      <c r="AA107" s="555"/>
      <c r="AB107" s="555"/>
      <c r="AC107" s="555"/>
      <c r="AD107" s="555"/>
      <c r="AE107" s="555"/>
      <c r="AF107" s="555"/>
      <c r="AG107" s="555"/>
      <c r="AH107" s="555"/>
      <c r="AI107" s="555"/>
      <c r="AJ107" s="555"/>
    </row>
    <row r="108" spans="1:36" ht="3" customHeight="1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</row>
    <row r="109" spans="1:36" ht="15.75">
      <c r="A109" s="159"/>
      <c r="B109" s="159"/>
      <c r="C109" s="159"/>
      <c r="D109" s="51" t="s">
        <v>115</v>
      </c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51" t="s">
        <v>121</v>
      </c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</row>
    <row r="110" spans="1:36" ht="13.5" customHeight="1">
      <c r="A110" s="159"/>
      <c r="B110" s="159"/>
      <c r="C110" s="159"/>
      <c r="D110" s="463" t="s">
        <v>856</v>
      </c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159"/>
      <c r="V110" s="159"/>
      <c r="W110" s="159"/>
      <c r="X110" s="515" t="s">
        <v>122</v>
      </c>
      <c r="Y110" s="515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</row>
    <row r="111" spans="1:36" ht="15.75" customHeight="1">
      <c r="A111" s="159"/>
      <c r="B111" s="159"/>
      <c r="C111" s="159"/>
      <c r="D111" s="463"/>
      <c r="E111" s="463"/>
      <c r="F111" s="463"/>
      <c r="G111" s="463"/>
      <c r="H111" s="463"/>
      <c r="I111" s="463"/>
      <c r="J111" s="463"/>
      <c r="K111" s="463"/>
      <c r="L111" s="463"/>
      <c r="M111" s="463"/>
      <c r="N111" s="463"/>
      <c r="O111" s="463"/>
      <c r="P111" s="463"/>
      <c r="Q111" s="463"/>
      <c r="R111" s="463"/>
      <c r="S111" s="463"/>
      <c r="T111" s="463"/>
      <c r="U111" s="159"/>
      <c r="V111" s="159"/>
      <c r="W111" s="159"/>
      <c r="X111" s="515"/>
      <c r="Y111" s="515"/>
      <c r="Z111" s="515"/>
      <c r="AA111" s="515"/>
      <c r="AB111" s="515"/>
      <c r="AC111" s="515"/>
      <c r="AD111" s="515"/>
      <c r="AE111" s="515"/>
      <c r="AF111" s="515"/>
      <c r="AG111" s="515"/>
      <c r="AH111" s="515"/>
      <c r="AI111" s="515"/>
      <c r="AJ111" s="515"/>
    </row>
    <row r="112" spans="1:36" ht="20.25" customHeight="1">
      <c r="A112" s="159"/>
      <c r="B112" s="159"/>
      <c r="C112" s="159"/>
      <c r="D112" s="40" t="s">
        <v>584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515"/>
      <c r="Y112" s="515"/>
      <c r="Z112" s="515"/>
      <c r="AA112" s="515"/>
      <c r="AB112" s="515"/>
      <c r="AC112" s="515"/>
      <c r="AD112" s="515"/>
      <c r="AE112" s="515"/>
      <c r="AF112" s="515"/>
      <c r="AG112" s="515"/>
      <c r="AH112" s="515"/>
      <c r="AI112" s="515"/>
      <c r="AJ112" s="515"/>
    </row>
    <row r="113" spans="1:73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40" t="s">
        <v>123</v>
      </c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</row>
    <row r="114" spans="1:73" ht="4.5" customHeight="1">
      <c r="A114" s="159"/>
      <c r="B114" s="159"/>
      <c r="C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</row>
    <row r="115" spans="1:73" ht="15" customHeight="1">
      <c r="A115" s="159"/>
      <c r="B115" s="159"/>
      <c r="C115" s="159"/>
      <c r="D115" s="51" t="s">
        <v>116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159"/>
      <c r="V115" s="159"/>
      <c r="W115" s="159"/>
      <c r="X115" s="51" t="s">
        <v>124</v>
      </c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</row>
    <row r="116" spans="1:73" ht="22.5" customHeight="1">
      <c r="A116" s="159"/>
      <c r="B116" s="159"/>
      <c r="C116" s="159"/>
      <c r="D116" s="463" t="s">
        <v>119</v>
      </c>
      <c r="E116" s="463"/>
      <c r="F116" s="463"/>
      <c r="G116" s="463"/>
      <c r="H116" s="463"/>
      <c r="I116" s="463"/>
      <c r="J116" s="463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159"/>
      <c r="V116" s="159"/>
      <c r="W116" s="159"/>
      <c r="X116" s="463" t="s">
        <v>125</v>
      </c>
      <c r="Y116" s="463"/>
      <c r="Z116" s="463"/>
      <c r="AA116" s="463"/>
      <c r="AB116" s="463"/>
      <c r="AC116" s="463"/>
      <c r="AD116" s="463"/>
      <c r="AE116" s="463"/>
      <c r="AF116" s="463"/>
      <c r="AG116" s="463"/>
      <c r="AH116" s="463"/>
      <c r="AI116" s="463"/>
      <c r="AJ116" s="463"/>
    </row>
    <row r="117" spans="1:73">
      <c r="A117" s="159"/>
      <c r="B117" s="159"/>
      <c r="C117" s="159"/>
      <c r="D117" s="463"/>
      <c r="E117" s="463"/>
      <c r="F117" s="463"/>
      <c r="G117" s="463"/>
      <c r="H117" s="463"/>
      <c r="I117" s="463"/>
      <c r="J117" s="463"/>
      <c r="K117" s="463"/>
      <c r="L117" s="463"/>
      <c r="M117" s="463"/>
      <c r="N117" s="463"/>
      <c r="O117" s="463"/>
      <c r="P117" s="463"/>
      <c r="Q117" s="463"/>
      <c r="R117" s="463"/>
      <c r="S117" s="463"/>
      <c r="T117" s="463"/>
      <c r="U117" s="159"/>
      <c r="V117" s="159"/>
      <c r="W117" s="159"/>
      <c r="X117" s="463"/>
      <c r="Y117" s="463"/>
      <c r="Z117" s="463"/>
      <c r="AA117" s="463"/>
      <c r="AB117" s="463"/>
      <c r="AC117" s="463"/>
      <c r="AD117" s="463"/>
      <c r="AE117" s="463"/>
      <c r="AF117" s="463"/>
      <c r="AG117" s="463"/>
      <c r="AH117" s="463"/>
      <c r="AI117" s="463"/>
      <c r="AJ117" s="463"/>
    </row>
    <row r="118" spans="1:73" ht="21" customHeight="1">
      <c r="A118" s="159"/>
      <c r="B118" s="159"/>
      <c r="D118" s="40" t="s">
        <v>668</v>
      </c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463"/>
      <c r="Y118" s="463"/>
      <c r="Z118" s="463"/>
      <c r="AA118" s="463"/>
      <c r="AB118" s="463"/>
      <c r="AC118" s="463"/>
      <c r="AD118" s="463"/>
      <c r="AE118" s="463"/>
      <c r="AF118" s="463"/>
      <c r="AG118" s="463"/>
      <c r="AH118" s="463"/>
      <c r="AI118" s="463"/>
      <c r="AJ118" s="463"/>
    </row>
    <row r="119" spans="1:73">
      <c r="A119" s="159"/>
      <c r="B119" s="159"/>
      <c r="C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</row>
    <row r="120" spans="1:73" ht="15" customHeight="1">
      <c r="A120" s="159"/>
      <c r="B120" s="159"/>
      <c r="C120" s="159"/>
      <c r="D120" s="159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</row>
    <row r="121" spans="1:73" ht="15.75">
      <c r="A121" s="159"/>
      <c r="B121" s="159"/>
      <c r="C121" s="159"/>
      <c r="D121" s="51" t="s">
        <v>118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159"/>
      <c r="V121" s="159"/>
      <c r="W121" s="159"/>
      <c r="X121" s="51" t="s">
        <v>126</v>
      </c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</row>
    <row r="122" spans="1:73" ht="21.75" customHeight="1">
      <c r="A122" s="159"/>
      <c r="B122" s="159"/>
      <c r="C122" s="159"/>
      <c r="D122" s="463" t="s">
        <v>120</v>
      </c>
      <c r="E122" s="463"/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159"/>
      <c r="V122" s="159"/>
      <c r="W122" s="159"/>
      <c r="X122" s="463" t="s">
        <v>451</v>
      </c>
      <c r="Y122" s="463"/>
      <c r="Z122" s="463"/>
      <c r="AA122" s="463"/>
      <c r="AB122" s="463"/>
      <c r="AC122" s="463"/>
      <c r="AD122" s="463"/>
      <c r="AE122" s="463"/>
      <c r="AF122" s="463"/>
      <c r="AG122" s="463"/>
      <c r="AH122" s="463"/>
      <c r="AI122" s="463"/>
      <c r="AJ122" s="463"/>
    </row>
    <row r="123" spans="1:73">
      <c r="A123" s="159"/>
      <c r="B123" s="159"/>
      <c r="C123" s="159"/>
      <c r="D123" s="463"/>
      <c r="E123" s="463"/>
      <c r="F123" s="463"/>
      <c r="G123" s="463"/>
      <c r="H123" s="463"/>
      <c r="I123" s="463"/>
      <c r="J123" s="463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159"/>
      <c r="V123" s="159"/>
      <c r="W123" s="159"/>
      <c r="X123" s="463"/>
      <c r="Y123" s="463"/>
      <c r="Z123" s="463"/>
      <c r="AA123" s="463"/>
      <c r="AB123" s="463"/>
      <c r="AC123" s="463"/>
      <c r="AD123" s="463"/>
      <c r="AE123" s="463"/>
      <c r="AF123" s="463"/>
      <c r="AG123" s="463"/>
      <c r="AH123" s="463"/>
      <c r="AI123" s="463"/>
      <c r="AJ123" s="463"/>
    </row>
    <row r="124" spans="1:73">
      <c r="A124" s="159"/>
      <c r="B124" s="159"/>
      <c r="C124" s="159"/>
      <c r="D124" s="463"/>
      <c r="E124" s="463"/>
      <c r="F124" s="463"/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159"/>
      <c r="V124" s="159"/>
      <c r="W124" s="159"/>
      <c r="X124" s="463"/>
      <c r="Y124" s="463"/>
      <c r="Z124" s="463"/>
      <c r="AA124" s="463"/>
      <c r="AB124" s="463"/>
      <c r="AC124" s="463"/>
      <c r="AD124" s="463"/>
      <c r="AE124" s="463"/>
      <c r="AF124" s="463"/>
      <c r="AG124" s="463"/>
      <c r="AH124" s="463"/>
      <c r="AI124" s="463"/>
      <c r="AJ124" s="463"/>
    </row>
    <row r="125" spans="1:73" ht="19.5" customHeight="1">
      <c r="A125" s="149" t="s">
        <v>563</v>
      </c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463"/>
      <c r="Y125" s="463"/>
      <c r="Z125" s="463"/>
      <c r="AA125" s="463"/>
      <c r="AB125" s="463"/>
      <c r="AC125" s="463"/>
      <c r="AD125" s="463"/>
      <c r="AE125" s="463"/>
      <c r="AF125" s="463"/>
      <c r="AG125" s="463"/>
      <c r="AH125" s="463"/>
      <c r="AI125" s="463"/>
      <c r="AJ125" s="463"/>
    </row>
    <row r="126" spans="1:73" hidden="1" outlineLevel="1">
      <c r="A126" s="159" t="s">
        <v>110</v>
      </c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</row>
    <row r="127" spans="1:73" ht="15.75" hidden="1" outlineLevel="1" thickBot="1">
      <c r="A127" s="159" t="s">
        <v>111</v>
      </c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L127" s="159" t="s">
        <v>452</v>
      </c>
    </row>
    <row r="128" spans="1:73" hidden="1" outlineLevel="1">
      <c r="A128" s="37" t="s">
        <v>109</v>
      </c>
      <c r="B128" s="39">
        <v>1750</v>
      </c>
      <c r="C128" s="39">
        <v>1875</v>
      </c>
      <c r="D128" s="39">
        <v>2000</v>
      </c>
      <c r="E128" s="39">
        <v>2125</v>
      </c>
      <c r="F128" s="39">
        <v>2250</v>
      </c>
      <c r="G128" s="39">
        <v>2375</v>
      </c>
      <c r="H128" s="39">
        <v>2500</v>
      </c>
      <c r="I128" s="39">
        <v>2625</v>
      </c>
      <c r="J128" s="39">
        <v>2750</v>
      </c>
      <c r="K128" s="39">
        <v>2875</v>
      </c>
      <c r="L128" s="39">
        <v>3000</v>
      </c>
      <c r="M128" s="39">
        <v>3125</v>
      </c>
      <c r="N128" s="39">
        <v>3250</v>
      </c>
      <c r="O128" s="39">
        <v>3375</v>
      </c>
      <c r="P128" s="39">
        <v>3500</v>
      </c>
      <c r="Q128" s="39">
        <v>3625</v>
      </c>
      <c r="R128" s="39">
        <v>3750</v>
      </c>
      <c r="S128" s="39">
        <v>3875</v>
      </c>
      <c r="T128" s="39">
        <v>4000</v>
      </c>
      <c r="U128" s="39">
        <v>4125</v>
      </c>
      <c r="V128" s="39">
        <v>4250</v>
      </c>
      <c r="W128" s="39">
        <v>4375</v>
      </c>
      <c r="X128" s="39">
        <v>4500</v>
      </c>
      <c r="Y128" s="39">
        <v>4625</v>
      </c>
      <c r="Z128" s="39">
        <v>4750</v>
      </c>
      <c r="AA128" s="39">
        <v>4875</v>
      </c>
      <c r="AB128" s="39">
        <v>5000</v>
      </c>
      <c r="AC128" s="39">
        <v>5125</v>
      </c>
      <c r="AD128" s="39">
        <v>5250</v>
      </c>
      <c r="AE128" s="39">
        <v>5375</v>
      </c>
      <c r="AF128" s="39">
        <v>5500</v>
      </c>
      <c r="AG128" s="39">
        <v>5625</v>
      </c>
      <c r="AH128" s="39">
        <v>5750</v>
      </c>
      <c r="AI128" s="39">
        <v>5875</v>
      </c>
      <c r="AJ128" s="39">
        <v>6000</v>
      </c>
      <c r="AL128" s="37" t="s">
        <v>109</v>
      </c>
      <c r="AM128" s="39">
        <v>1750</v>
      </c>
      <c r="AN128" s="39">
        <v>1875</v>
      </c>
      <c r="AO128" s="39">
        <v>2000</v>
      </c>
      <c r="AP128" s="39">
        <v>2125</v>
      </c>
      <c r="AQ128" s="39">
        <v>2250</v>
      </c>
      <c r="AR128" s="39">
        <v>2375</v>
      </c>
      <c r="AS128" s="39">
        <v>2500</v>
      </c>
      <c r="AT128" s="39">
        <v>2625</v>
      </c>
      <c r="AU128" s="39">
        <v>2750</v>
      </c>
      <c r="AV128" s="39">
        <v>2875</v>
      </c>
      <c r="AW128" s="39">
        <v>3000</v>
      </c>
      <c r="AX128" s="39">
        <v>3125</v>
      </c>
      <c r="AY128" s="39">
        <v>3250</v>
      </c>
      <c r="AZ128" s="39">
        <v>3375</v>
      </c>
      <c r="BA128" s="39">
        <v>3500</v>
      </c>
      <c r="BB128" s="39">
        <v>3625</v>
      </c>
      <c r="BC128" s="39">
        <v>3750</v>
      </c>
      <c r="BD128" s="39">
        <v>3875</v>
      </c>
      <c r="BE128" s="39">
        <v>4000</v>
      </c>
      <c r="BF128" s="39">
        <v>4125</v>
      </c>
      <c r="BG128" s="39">
        <v>4250</v>
      </c>
      <c r="BH128" s="39">
        <v>4375</v>
      </c>
      <c r="BI128" s="39">
        <v>4500</v>
      </c>
      <c r="BJ128" s="39">
        <v>4625</v>
      </c>
      <c r="BK128" s="39">
        <v>4750</v>
      </c>
      <c r="BL128" s="39">
        <v>4875</v>
      </c>
      <c r="BM128" s="39">
        <v>5000</v>
      </c>
      <c r="BN128" s="39">
        <v>5125</v>
      </c>
      <c r="BO128" s="39">
        <v>5250</v>
      </c>
      <c r="BP128" s="39">
        <v>5375</v>
      </c>
      <c r="BQ128" s="39">
        <v>5500</v>
      </c>
      <c r="BR128" s="39">
        <v>5625</v>
      </c>
      <c r="BS128" s="39">
        <v>5750</v>
      </c>
      <c r="BT128" s="39">
        <v>5875</v>
      </c>
      <c r="BU128" s="39">
        <v>6000</v>
      </c>
    </row>
    <row r="129" spans="1:73" hidden="1" outlineLevel="1">
      <c r="A129" s="38">
        <v>1750</v>
      </c>
      <c r="B129" s="425">
        <v>57324</v>
      </c>
      <c r="C129" s="425">
        <v>58641</v>
      </c>
      <c r="D129" s="425">
        <v>59828</v>
      </c>
      <c r="E129" s="425">
        <v>61936</v>
      </c>
      <c r="F129" s="425">
        <v>64177</v>
      </c>
      <c r="G129" s="425">
        <v>69186</v>
      </c>
      <c r="H129" s="425">
        <v>70896</v>
      </c>
      <c r="I129" s="425">
        <v>72743</v>
      </c>
      <c r="J129" s="425">
        <v>74718</v>
      </c>
      <c r="K129" s="425">
        <v>73798</v>
      </c>
      <c r="L129" s="425">
        <v>74852</v>
      </c>
      <c r="M129" s="425">
        <v>79201</v>
      </c>
      <c r="N129" s="425">
        <v>85788</v>
      </c>
      <c r="O129" s="425">
        <v>92113</v>
      </c>
      <c r="P129" s="425">
        <v>98572</v>
      </c>
      <c r="Q129" s="424">
        <v>103186</v>
      </c>
      <c r="R129" s="424">
        <v>101337</v>
      </c>
      <c r="S129" s="424">
        <v>105688</v>
      </c>
      <c r="T129" s="424">
        <v>112275</v>
      </c>
      <c r="U129" s="424">
        <v>114647</v>
      </c>
      <c r="V129" s="424">
        <v>112538</v>
      </c>
      <c r="W129" s="424">
        <v>118340</v>
      </c>
      <c r="X129" s="424">
        <v>124401</v>
      </c>
      <c r="Y129" s="424">
        <v>126244</v>
      </c>
      <c r="Z129" s="424">
        <v>123738</v>
      </c>
      <c r="AA129" s="424">
        <v>129805</v>
      </c>
      <c r="AB129" s="424">
        <v>135336</v>
      </c>
      <c r="AC129" s="424">
        <v>138238</v>
      </c>
      <c r="AD129" s="424">
        <v>138238</v>
      </c>
      <c r="AE129" s="424">
        <v>141136</v>
      </c>
      <c r="AF129" s="424">
        <v>149966</v>
      </c>
      <c r="AG129" s="424">
        <v>159060</v>
      </c>
      <c r="AH129" s="424">
        <v>157477</v>
      </c>
      <c r="AI129" s="424">
        <v>160376</v>
      </c>
      <c r="AJ129" s="424">
        <v>168152</v>
      </c>
      <c r="AL129" s="38">
        <v>1750</v>
      </c>
      <c r="AM129" s="432">
        <v>63057</v>
      </c>
      <c r="AN129" s="432">
        <v>64506</v>
      </c>
      <c r="AO129" s="432">
        <v>65811</v>
      </c>
      <c r="AP129" s="432">
        <v>68130</v>
      </c>
      <c r="AQ129" s="432">
        <v>70595</v>
      </c>
      <c r="AR129" s="432">
        <v>76105</v>
      </c>
      <c r="AS129" s="432">
        <v>77986</v>
      </c>
      <c r="AT129" s="432">
        <v>80017</v>
      </c>
      <c r="AU129" s="432">
        <v>82190</v>
      </c>
      <c r="AV129" s="432">
        <v>81178</v>
      </c>
      <c r="AW129" s="432">
        <v>82338</v>
      </c>
      <c r="AX129" s="432">
        <v>87122</v>
      </c>
      <c r="AY129" s="432">
        <v>94367</v>
      </c>
      <c r="AZ129" s="432">
        <v>101324</v>
      </c>
      <c r="BA129" s="432">
        <v>108429</v>
      </c>
      <c r="BB129" s="432">
        <v>113504</v>
      </c>
      <c r="BC129" s="432">
        <v>111471</v>
      </c>
      <c r="BD129" s="432">
        <v>116257</v>
      </c>
      <c r="BE129" s="432">
        <v>123503</v>
      </c>
      <c r="BF129" s="432">
        <v>126111</v>
      </c>
      <c r="BG129" s="432">
        <v>123792</v>
      </c>
      <c r="BH129" s="432">
        <v>130174</v>
      </c>
      <c r="BI129" s="432">
        <v>136841</v>
      </c>
      <c r="BJ129" s="432">
        <v>138868</v>
      </c>
      <c r="BK129" s="432">
        <v>136112</v>
      </c>
      <c r="BL129" s="432">
        <v>142785</v>
      </c>
      <c r="BM129" s="432">
        <v>148870</v>
      </c>
      <c r="BN129" s="432">
        <v>152061</v>
      </c>
      <c r="BO129" s="432">
        <v>152061</v>
      </c>
      <c r="BP129" s="432">
        <v>155250</v>
      </c>
      <c r="BQ129" s="432">
        <v>164962</v>
      </c>
      <c r="BR129" s="432">
        <v>174966</v>
      </c>
      <c r="BS129" s="432">
        <v>173225</v>
      </c>
      <c r="BT129" s="432">
        <v>176414</v>
      </c>
      <c r="BU129" s="432">
        <v>184967</v>
      </c>
    </row>
    <row r="130" spans="1:73" hidden="1" outlineLevel="1">
      <c r="A130" s="38">
        <v>1875</v>
      </c>
      <c r="B130" s="425">
        <v>59169</v>
      </c>
      <c r="C130" s="425">
        <v>60225</v>
      </c>
      <c r="D130" s="425">
        <v>64481</v>
      </c>
      <c r="E130" s="425">
        <v>67108</v>
      </c>
      <c r="F130" s="425">
        <v>69185</v>
      </c>
      <c r="G130" s="425">
        <v>72920</v>
      </c>
      <c r="H130" s="425">
        <v>74582</v>
      </c>
      <c r="I130" s="425">
        <v>78319</v>
      </c>
      <c r="J130" s="425">
        <v>78593</v>
      </c>
      <c r="K130" s="425">
        <v>80669</v>
      </c>
      <c r="L130" s="425">
        <v>80256</v>
      </c>
      <c r="M130" s="425">
        <v>84957</v>
      </c>
      <c r="N130" s="425">
        <v>91741</v>
      </c>
      <c r="O130" s="425">
        <v>98659</v>
      </c>
      <c r="P130" s="425">
        <v>105575</v>
      </c>
      <c r="Q130" s="424">
        <v>104898</v>
      </c>
      <c r="R130" s="424">
        <v>103053</v>
      </c>
      <c r="S130" s="424">
        <v>107402</v>
      </c>
      <c r="T130" s="424">
        <v>114121</v>
      </c>
      <c r="U130" s="424">
        <v>116495</v>
      </c>
      <c r="V130" s="424">
        <v>114388</v>
      </c>
      <c r="W130" s="424">
        <v>120054</v>
      </c>
      <c r="X130" s="424">
        <v>125985</v>
      </c>
      <c r="Y130" s="424">
        <v>128090</v>
      </c>
      <c r="Z130" s="424">
        <v>125324</v>
      </c>
      <c r="AA130" s="424">
        <v>131255</v>
      </c>
      <c r="AB130" s="424">
        <v>137185</v>
      </c>
      <c r="AC130" s="424">
        <v>139948</v>
      </c>
      <c r="AD130" s="424">
        <v>139948</v>
      </c>
      <c r="AE130" s="424">
        <v>142719</v>
      </c>
      <c r="AF130" s="424">
        <v>151545</v>
      </c>
      <c r="AG130" s="424">
        <v>160772</v>
      </c>
      <c r="AH130" s="424">
        <v>159060</v>
      </c>
      <c r="AI130" s="424">
        <v>161956</v>
      </c>
      <c r="AJ130" s="424">
        <v>169734</v>
      </c>
      <c r="AL130" s="38">
        <v>1875</v>
      </c>
      <c r="AM130" s="432">
        <v>65086</v>
      </c>
      <c r="AN130" s="432">
        <v>66248</v>
      </c>
      <c r="AO130" s="432">
        <v>70930</v>
      </c>
      <c r="AP130" s="432">
        <v>73819</v>
      </c>
      <c r="AQ130" s="432">
        <v>76104</v>
      </c>
      <c r="AR130" s="432">
        <v>80213</v>
      </c>
      <c r="AS130" s="432">
        <v>82040</v>
      </c>
      <c r="AT130" s="432">
        <v>86151</v>
      </c>
      <c r="AU130" s="432">
        <v>86453</v>
      </c>
      <c r="AV130" s="432">
        <v>88736</v>
      </c>
      <c r="AW130" s="432">
        <v>88282</v>
      </c>
      <c r="AX130" s="432">
        <v>93452</v>
      </c>
      <c r="AY130" s="432">
        <v>100916</v>
      </c>
      <c r="AZ130" s="432">
        <v>108525</v>
      </c>
      <c r="BA130" s="432">
        <v>116133</v>
      </c>
      <c r="BB130" s="432">
        <v>115388</v>
      </c>
      <c r="BC130" s="432">
        <v>113358</v>
      </c>
      <c r="BD130" s="432">
        <v>118142</v>
      </c>
      <c r="BE130" s="432">
        <v>125534</v>
      </c>
      <c r="BF130" s="432">
        <v>128144</v>
      </c>
      <c r="BG130" s="432">
        <v>125827</v>
      </c>
      <c r="BH130" s="432">
        <v>132060</v>
      </c>
      <c r="BI130" s="432">
        <v>138583</v>
      </c>
      <c r="BJ130" s="432">
        <v>140898</v>
      </c>
      <c r="BK130" s="432">
        <v>137857</v>
      </c>
      <c r="BL130" s="432">
        <v>144380</v>
      </c>
      <c r="BM130" s="432">
        <v>150904</v>
      </c>
      <c r="BN130" s="432">
        <v>153943</v>
      </c>
      <c r="BO130" s="432">
        <v>153943</v>
      </c>
      <c r="BP130" s="432">
        <v>156992</v>
      </c>
      <c r="BQ130" s="432">
        <v>166700</v>
      </c>
      <c r="BR130" s="432">
        <v>176849</v>
      </c>
      <c r="BS130" s="432">
        <v>174966</v>
      </c>
      <c r="BT130" s="432">
        <v>178152</v>
      </c>
      <c r="BU130" s="432">
        <v>186708</v>
      </c>
    </row>
    <row r="131" spans="1:73" hidden="1" outlineLevel="1">
      <c r="A131" s="38">
        <v>2000</v>
      </c>
      <c r="B131" s="425">
        <v>60882</v>
      </c>
      <c r="C131" s="425">
        <v>65035</v>
      </c>
      <c r="D131" s="426">
        <v>68494</v>
      </c>
      <c r="E131" s="426">
        <v>68241</v>
      </c>
      <c r="F131" s="426">
        <v>69194</v>
      </c>
      <c r="G131" s="426">
        <v>65930</v>
      </c>
      <c r="H131" s="426">
        <v>70414</v>
      </c>
      <c r="I131" s="426">
        <v>73272</v>
      </c>
      <c r="J131" s="426">
        <v>77213</v>
      </c>
      <c r="K131" s="426">
        <v>84690</v>
      </c>
      <c r="L131" s="426">
        <v>89583</v>
      </c>
      <c r="M131" s="426">
        <v>91216</v>
      </c>
      <c r="N131" s="426">
        <v>92574</v>
      </c>
      <c r="O131" s="426">
        <v>98013</v>
      </c>
      <c r="P131" s="426">
        <v>103176</v>
      </c>
      <c r="Q131" s="424">
        <v>106608</v>
      </c>
      <c r="R131" s="424">
        <v>107664</v>
      </c>
      <c r="S131" s="424">
        <v>112275</v>
      </c>
      <c r="T131" s="424">
        <v>115702</v>
      </c>
      <c r="U131" s="424">
        <v>119262</v>
      </c>
      <c r="V131" s="424">
        <v>118340</v>
      </c>
      <c r="W131" s="424">
        <v>125324</v>
      </c>
      <c r="X131" s="424">
        <v>127694</v>
      </c>
      <c r="Y131" s="424">
        <v>131122</v>
      </c>
      <c r="Z131" s="424">
        <v>130725</v>
      </c>
      <c r="AA131" s="424">
        <v>137316</v>
      </c>
      <c r="AB131" s="424">
        <v>138634</v>
      </c>
      <c r="AC131" s="424">
        <v>143112</v>
      </c>
      <c r="AD131" s="424">
        <v>146013</v>
      </c>
      <c r="AE131" s="424">
        <v>148780</v>
      </c>
      <c r="AF131" s="424">
        <v>151151</v>
      </c>
      <c r="AG131" s="424">
        <v>157611</v>
      </c>
      <c r="AH131" s="424">
        <v>160638</v>
      </c>
      <c r="AI131" s="424">
        <v>168677</v>
      </c>
      <c r="AJ131" s="424">
        <v>163012</v>
      </c>
      <c r="AL131" s="38">
        <v>2000</v>
      </c>
      <c r="AM131" s="432">
        <v>66970</v>
      </c>
      <c r="AN131" s="432">
        <v>71539</v>
      </c>
      <c r="AO131" s="432">
        <v>75343</v>
      </c>
      <c r="AP131" s="432">
        <v>75066</v>
      </c>
      <c r="AQ131" s="432">
        <v>76112</v>
      </c>
      <c r="AR131" s="432">
        <v>72522</v>
      </c>
      <c r="AS131" s="432">
        <v>77455</v>
      </c>
      <c r="AT131" s="432">
        <v>80599</v>
      </c>
      <c r="AU131" s="432">
        <v>84935</v>
      </c>
      <c r="AV131" s="432">
        <v>93159</v>
      </c>
      <c r="AW131" s="432">
        <v>98541</v>
      </c>
      <c r="AX131" s="432">
        <v>100338</v>
      </c>
      <c r="AY131" s="432">
        <v>101832</v>
      </c>
      <c r="AZ131" s="432">
        <v>107815</v>
      </c>
      <c r="BA131" s="432">
        <v>113493</v>
      </c>
      <c r="BB131" s="432">
        <v>117268</v>
      </c>
      <c r="BC131" s="432">
        <v>118431</v>
      </c>
      <c r="BD131" s="432">
        <v>123503</v>
      </c>
      <c r="BE131" s="432">
        <v>127273</v>
      </c>
      <c r="BF131" s="432">
        <v>131188</v>
      </c>
      <c r="BG131" s="432">
        <v>130174</v>
      </c>
      <c r="BH131" s="432">
        <v>137857</v>
      </c>
      <c r="BI131" s="432">
        <v>140463</v>
      </c>
      <c r="BJ131" s="432">
        <v>144234</v>
      </c>
      <c r="BK131" s="432">
        <v>143798</v>
      </c>
      <c r="BL131" s="432">
        <v>151047</v>
      </c>
      <c r="BM131" s="432">
        <v>152498</v>
      </c>
      <c r="BN131" s="432">
        <v>157423</v>
      </c>
      <c r="BO131" s="432">
        <v>160614</v>
      </c>
      <c r="BP131" s="432">
        <v>163658</v>
      </c>
      <c r="BQ131" s="432">
        <v>166266</v>
      </c>
      <c r="BR131" s="432">
        <v>173372</v>
      </c>
      <c r="BS131" s="432">
        <v>176702</v>
      </c>
      <c r="BT131" s="432">
        <v>185544</v>
      </c>
      <c r="BU131" s="432">
        <v>179314</v>
      </c>
    </row>
    <row r="132" spans="1:73" hidden="1" outlineLevel="1">
      <c r="A132" s="38">
        <v>2125</v>
      </c>
      <c r="B132" s="425">
        <v>66694</v>
      </c>
      <c r="C132" s="426">
        <v>67803</v>
      </c>
      <c r="D132" s="426">
        <v>67969</v>
      </c>
      <c r="E132" s="426">
        <v>68513</v>
      </c>
      <c r="F132" s="426">
        <v>70008</v>
      </c>
      <c r="G132" s="426">
        <v>66746</v>
      </c>
      <c r="H132" s="426">
        <v>70689</v>
      </c>
      <c r="I132" s="426">
        <v>73679</v>
      </c>
      <c r="J132" s="426">
        <v>77758</v>
      </c>
      <c r="K132" s="426">
        <v>82243</v>
      </c>
      <c r="L132" s="426">
        <v>86458</v>
      </c>
      <c r="M132" s="426">
        <v>90942</v>
      </c>
      <c r="N132" s="426">
        <v>92574</v>
      </c>
      <c r="O132" s="426">
        <v>92299</v>
      </c>
      <c r="P132" s="426">
        <v>96926</v>
      </c>
      <c r="Q132" s="424">
        <v>104765</v>
      </c>
      <c r="R132" s="424">
        <v>106477</v>
      </c>
      <c r="S132" s="424">
        <v>107533</v>
      </c>
      <c r="T132" s="424">
        <v>110959</v>
      </c>
      <c r="U132" s="424">
        <v>116890</v>
      </c>
      <c r="V132" s="424">
        <v>118207</v>
      </c>
      <c r="W132" s="424">
        <v>118340</v>
      </c>
      <c r="X132" s="424">
        <v>122161</v>
      </c>
      <c r="Y132" s="424">
        <v>129672</v>
      </c>
      <c r="Z132" s="424">
        <v>132044</v>
      </c>
      <c r="AA132" s="424">
        <v>132966</v>
      </c>
      <c r="AB132" s="424">
        <v>135075</v>
      </c>
      <c r="AC132" s="424">
        <v>137708</v>
      </c>
      <c r="AD132" s="424">
        <v>143506</v>
      </c>
      <c r="AE132" s="424">
        <v>153788</v>
      </c>
      <c r="AF132" s="424">
        <v>142984</v>
      </c>
      <c r="AG132" s="424">
        <v>151678</v>
      </c>
      <c r="AH132" s="424">
        <v>157611</v>
      </c>
      <c r="AI132" s="424">
        <v>176059</v>
      </c>
      <c r="AJ132" s="424">
        <v>155367</v>
      </c>
      <c r="AL132" s="38">
        <v>2125</v>
      </c>
      <c r="AM132" s="432">
        <v>73364</v>
      </c>
      <c r="AN132" s="432">
        <v>74584</v>
      </c>
      <c r="AO132" s="432">
        <v>74766</v>
      </c>
      <c r="AP132" s="432">
        <v>75364</v>
      </c>
      <c r="AQ132" s="432">
        <v>77009</v>
      </c>
      <c r="AR132" s="432">
        <v>73420</v>
      </c>
      <c r="AS132" s="432">
        <v>77758</v>
      </c>
      <c r="AT132" s="432">
        <v>81047</v>
      </c>
      <c r="AU132" s="432">
        <v>85533</v>
      </c>
      <c r="AV132" s="432">
        <v>90468</v>
      </c>
      <c r="AW132" s="432">
        <v>95104</v>
      </c>
      <c r="AX132" s="432">
        <v>100037</v>
      </c>
      <c r="AY132" s="432">
        <v>101832</v>
      </c>
      <c r="AZ132" s="432">
        <v>101530</v>
      </c>
      <c r="BA132" s="432">
        <v>106619</v>
      </c>
      <c r="BB132" s="432">
        <v>115242</v>
      </c>
      <c r="BC132" s="432">
        <v>117125</v>
      </c>
      <c r="BD132" s="432">
        <v>118287</v>
      </c>
      <c r="BE132" s="432">
        <v>122055</v>
      </c>
      <c r="BF132" s="432">
        <v>128579</v>
      </c>
      <c r="BG132" s="432">
        <v>130028</v>
      </c>
      <c r="BH132" s="432">
        <v>130174</v>
      </c>
      <c r="BI132" s="432">
        <v>134377</v>
      </c>
      <c r="BJ132" s="432">
        <v>142638</v>
      </c>
      <c r="BK132" s="432">
        <v>145248</v>
      </c>
      <c r="BL132" s="432">
        <v>146262</v>
      </c>
      <c r="BM132" s="432">
        <v>148583</v>
      </c>
      <c r="BN132" s="432">
        <v>151479</v>
      </c>
      <c r="BO132" s="432">
        <v>157857</v>
      </c>
      <c r="BP132" s="432">
        <v>169167</v>
      </c>
      <c r="BQ132" s="432">
        <v>157283</v>
      </c>
      <c r="BR132" s="432">
        <v>166846</v>
      </c>
      <c r="BS132" s="432">
        <v>173372</v>
      </c>
      <c r="BT132" s="432">
        <v>193665</v>
      </c>
      <c r="BU132" s="432">
        <v>170904</v>
      </c>
    </row>
    <row r="133" spans="1:73" hidden="1" outlineLevel="1">
      <c r="A133" s="38">
        <v>2250</v>
      </c>
      <c r="B133" s="426">
        <v>68910</v>
      </c>
      <c r="C133" s="426">
        <v>69194</v>
      </c>
      <c r="D133" s="426">
        <v>69194</v>
      </c>
      <c r="E133" s="426">
        <v>69194</v>
      </c>
      <c r="F133" s="426">
        <v>70553</v>
      </c>
      <c r="G133" s="426">
        <v>68106</v>
      </c>
      <c r="H133" s="426">
        <v>70689</v>
      </c>
      <c r="I133" s="426">
        <v>73407</v>
      </c>
      <c r="J133" s="426">
        <v>78164</v>
      </c>
      <c r="K133" s="426">
        <v>81153</v>
      </c>
      <c r="L133" s="426">
        <v>85642</v>
      </c>
      <c r="M133" s="426">
        <v>89990</v>
      </c>
      <c r="N133" s="426">
        <v>94612</v>
      </c>
      <c r="O133" s="426">
        <v>92299</v>
      </c>
      <c r="P133" s="426">
        <v>98524</v>
      </c>
      <c r="Q133" s="424">
        <v>103843</v>
      </c>
      <c r="R133" s="424">
        <v>106608</v>
      </c>
      <c r="S133" s="424">
        <v>104371</v>
      </c>
      <c r="T133" s="424">
        <v>108719</v>
      </c>
      <c r="U133" s="424">
        <v>111619</v>
      </c>
      <c r="V133" s="424">
        <v>116760</v>
      </c>
      <c r="W133" s="424">
        <v>115043</v>
      </c>
      <c r="X133" s="424">
        <v>119524</v>
      </c>
      <c r="Y133" s="424">
        <v>125985</v>
      </c>
      <c r="Z133" s="424">
        <v>131122</v>
      </c>
      <c r="AA133" s="424">
        <v>128747</v>
      </c>
      <c r="AB133" s="424">
        <v>132308</v>
      </c>
      <c r="AC133" s="424">
        <v>135733</v>
      </c>
      <c r="AD133" s="424">
        <v>145355</v>
      </c>
      <c r="AE133" s="424">
        <v>156821</v>
      </c>
      <c r="AF133" s="424">
        <v>143378</v>
      </c>
      <c r="AG133" s="424">
        <v>149702</v>
      </c>
      <c r="AH133" s="424">
        <v>159851</v>
      </c>
      <c r="AI133" s="424">
        <v>179353</v>
      </c>
      <c r="AJ133" s="424">
        <v>155898</v>
      </c>
      <c r="AL133" s="38">
        <v>2250</v>
      </c>
      <c r="AM133" s="432">
        <v>75802</v>
      </c>
      <c r="AN133" s="432">
        <v>76112</v>
      </c>
      <c r="AO133" s="432">
        <v>76112</v>
      </c>
      <c r="AP133" s="432">
        <v>76112</v>
      </c>
      <c r="AQ133" s="432">
        <v>77609</v>
      </c>
      <c r="AR133" s="432">
        <v>74918</v>
      </c>
      <c r="AS133" s="432">
        <v>77758</v>
      </c>
      <c r="AT133" s="432">
        <v>80747</v>
      </c>
      <c r="AU133" s="432">
        <v>85980</v>
      </c>
      <c r="AV133" s="432">
        <v>89268</v>
      </c>
      <c r="AW133" s="432">
        <v>94206</v>
      </c>
      <c r="AX133" s="432">
        <v>98989</v>
      </c>
      <c r="AY133" s="432">
        <v>104073</v>
      </c>
      <c r="AZ133" s="432">
        <v>101530</v>
      </c>
      <c r="BA133" s="432">
        <v>108377</v>
      </c>
      <c r="BB133" s="432">
        <v>114227</v>
      </c>
      <c r="BC133" s="432">
        <v>117268</v>
      </c>
      <c r="BD133" s="432">
        <v>114808</v>
      </c>
      <c r="BE133" s="432">
        <v>119591</v>
      </c>
      <c r="BF133" s="432">
        <v>122781</v>
      </c>
      <c r="BG133" s="432">
        <v>128436</v>
      </c>
      <c r="BH133" s="432">
        <v>126548</v>
      </c>
      <c r="BI133" s="432">
        <v>131477</v>
      </c>
      <c r="BJ133" s="432">
        <v>138583</v>
      </c>
      <c r="BK133" s="432">
        <v>144234</v>
      </c>
      <c r="BL133" s="432">
        <v>141622</v>
      </c>
      <c r="BM133" s="432">
        <v>145539</v>
      </c>
      <c r="BN133" s="432">
        <v>149306</v>
      </c>
      <c r="BO133" s="432">
        <v>159890</v>
      </c>
      <c r="BP133" s="432">
        <v>172502</v>
      </c>
      <c r="BQ133" s="432">
        <v>157715</v>
      </c>
      <c r="BR133" s="432">
        <v>164673</v>
      </c>
      <c r="BS133" s="432">
        <v>175836</v>
      </c>
      <c r="BT133" s="432">
        <v>197289</v>
      </c>
      <c r="BU133" s="432">
        <v>171487</v>
      </c>
    </row>
    <row r="134" spans="1:73" hidden="1" outlineLevel="1">
      <c r="A134" s="38">
        <v>2375</v>
      </c>
      <c r="B134" s="426">
        <v>70568</v>
      </c>
      <c r="C134" s="426">
        <v>70553</v>
      </c>
      <c r="D134" s="426">
        <v>74085</v>
      </c>
      <c r="E134" s="426">
        <v>75446</v>
      </c>
      <c r="F134" s="426">
        <v>76397</v>
      </c>
      <c r="G134" s="426">
        <v>73407</v>
      </c>
      <c r="H134" s="426">
        <v>72726</v>
      </c>
      <c r="I134" s="426">
        <v>76264</v>
      </c>
      <c r="J134" s="426">
        <v>77621</v>
      </c>
      <c r="K134" s="426">
        <v>85232</v>
      </c>
      <c r="L134" s="426">
        <v>89447</v>
      </c>
      <c r="M134" s="426">
        <v>94477</v>
      </c>
      <c r="N134" s="426">
        <v>101544</v>
      </c>
      <c r="O134" s="426">
        <v>92436</v>
      </c>
      <c r="P134" s="424">
        <v>101471</v>
      </c>
      <c r="Q134" s="424">
        <v>107268</v>
      </c>
      <c r="R134" s="424">
        <v>112671</v>
      </c>
      <c r="S134" s="424">
        <v>106608</v>
      </c>
      <c r="T134" s="424">
        <v>111090</v>
      </c>
      <c r="U134" s="424">
        <v>116231</v>
      </c>
      <c r="V134" s="424">
        <v>122030</v>
      </c>
      <c r="W134" s="424">
        <v>116890</v>
      </c>
      <c r="X134" s="424">
        <v>120711</v>
      </c>
      <c r="Y134" s="424">
        <v>127962</v>
      </c>
      <c r="Z134" s="424">
        <v>135472</v>
      </c>
      <c r="AA134" s="424">
        <v>124531</v>
      </c>
      <c r="AB134" s="424">
        <v>129409</v>
      </c>
      <c r="AC134" s="424">
        <v>138501</v>
      </c>
      <c r="AD134" s="424">
        <v>151285</v>
      </c>
      <c r="AE134" s="424">
        <v>174608</v>
      </c>
      <c r="AF134" s="424">
        <v>153127</v>
      </c>
      <c r="AG134" s="424">
        <v>162617</v>
      </c>
      <c r="AH134" s="424">
        <v>175400</v>
      </c>
      <c r="AI134" s="424">
        <v>194508</v>
      </c>
      <c r="AJ134" s="424">
        <v>168283</v>
      </c>
      <c r="AL134" s="38">
        <v>2375</v>
      </c>
      <c r="AM134" s="432">
        <v>77625</v>
      </c>
      <c r="AN134" s="432">
        <v>77609</v>
      </c>
      <c r="AO134" s="432">
        <v>81494</v>
      </c>
      <c r="AP134" s="432">
        <v>82991</v>
      </c>
      <c r="AQ134" s="432">
        <v>84037</v>
      </c>
      <c r="AR134" s="432">
        <v>80747</v>
      </c>
      <c r="AS134" s="432">
        <v>79998</v>
      </c>
      <c r="AT134" s="432">
        <v>83891</v>
      </c>
      <c r="AU134" s="432">
        <v>85384</v>
      </c>
      <c r="AV134" s="432">
        <v>93756</v>
      </c>
      <c r="AW134" s="432">
        <v>98391</v>
      </c>
      <c r="AX134" s="432">
        <v>103925</v>
      </c>
      <c r="AY134" s="432">
        <v>111699</v>
      </c>
      <c r="AZ134" s="432">
        <v>101679</v>
      </c>
      <c r="BA134" s="432">
        <v>111618</v>
      </c>
      <c r="BB134" s="432">
        <v>117995</v>
      </c>
      <c r="BC134" s="432">
        <v>123939</v>
      </c>
      <c r="BD134" s="432">
        <v>117268</v>
      </c>
      <c r="BE134" s="432">
        <v>122199</v>
      </c>
      <c r="BF134" s="432">
        <v>127854</v>
      </c>
      <c r="BG134" s="432">
        <v>134233</v>
      </c>
      <c r="BH134" s="432">
        <v>128579</v>
      </c>
      <c r="BI134" s="432">
        <v>132782</v>
      </c>
      <c r="BJ134" s="432">
        <v>140758</v>
      </c>
      <c r="BK134" s="432">
        <v>149019</v>
      </c>
      <c r="BL134" s="432">
        <v>136984</v>
      </c>
      <c r="BM134" s="432">
        <v>142351</v>
      </c>
      <c r="BN134" s="432">
        <v>152351</v>
      </c>
      <c r="BO134" s="432">
        <v>166413</v>
      </c>
      <c r="BP134" s="432">
        <v>192068</v>
      </c>
      <c r="BQ134" s="432">
        <v>168440</v>
      </c>
      <c r="BR134" s="432">
        <v>178879</v>
      </c>
      <c r="BS134" s="432">
        <v>192941</v>
      </c>
      <c r="BT134" s="432">
        <v>213959</v>
      </c>
      <c r="BU134" s="432">
        <v>185112</v>
      </c>
    </row>
    <row r="135" spans="1:73" hidden="1" outlineLevel="1">
      <c r="A135" s="38">
        <v>2500</v>
      </c>
      <c r="B135" s="426">
        <v>75411</v>
      </c>
      <c r="C135" s="426">
        <v>75717</v>
      </c>
      <c r="D135" s="426">
        <v>79523</v>
      </c>
      <c r="E135" s="426">
        <v>80746</v>
      </c>
      <c r="F135" s="426">
        <v>81834</v>
      </c>
      <c r="G135" s="426">
        <v>87275</v>
      </c>
      <c r="H135" s="426">
        <v>76534</v>
      </c>
      <c r="I135" s="426">
        <v>81153</v>
      </c>
      <c r="J135" s="426">
        <v>87275</v>
      </c>
      <c r="K135" s="426">
        <v>86458</v>
      </c>
      <c r="L135" s="426">
        <v>91077</v>
      </c>
      <c r="M135" s="426">
        <v>97603</v>
      </c>
      <c r="N135" s="426">
        <v>105903</v>
      </c>
      <c r="O135" s="424">
        <v>121502</v>
      </c>
      <c r="P135" s="424">
        <v>127168</v>
      </c>
      <c r="Q135" s="424">
        <v>126508</v>
      </c>
      <c r="R135" s="424">
        <v>129278</v>
      </c>
      <c r="S135" s="424">
        <v>132439</v>
      </c>
      <c r="T135" s="424">
        <v>134152</v>
      </c>
      <c r="U135" s="424">
        <v>137316</v>
      </c>
      <c r="V135" s="424">
        <v>140608</v>
      </c>
      <c r="W135" s="424">
        <v>143378</v>
      </c>
      <c r="X135" s="424">
        <v>151545</v>
      </c>
      <c r="Y135" s="424">
        <v>156159</v>
      </c>
      <c r="Z135" s="424">
        <v>155632</v>
      </c>
      <c r="AA135" s="424">
        <v>163143</v>
      </c>
      <c r="AB135" s="424">
        <v>166306</v>
      </c>
      <c r="AC135" s="424">
        <v>169864</v>
      </c>
      <c r="AD135" s="424">
        <v>173157</v>
      </c>
      <c r="AE135" s="424">
        <v>180011</v>
      </c>
      <c r="AF135" s="424">
        <v>191214</v>
      </c>
      <c r="AG135" s="424">
        <v>194770</v>
      </c>
      <c r="AH135" s="424">
        <v>198329</v>
      </c>
      <c r="AI135" s="424">
        <v>205973</v>
      </c>
      <c r="AJ135" s="424">
        <v>209531</v>
      </c>
      <c r="AL135" s="38">
        <v>2500</v>
      </c>
      <c r="AM135" s="432">
        <v>82952</v>
      </c>
      <c r="AN135" s="432">
        <v>83289</v>
      </c>
      <c r="AO135" s="432">
        <v>87476</v>
      </c>
      <c r="AP135" s="432">
        <v>88822</v>
      </c>
      <c r="AQ135" s="432">
        <v>90017</v>
      </c>
      <c r="AR135" s="432">
        <v>96003</v>
      </c>
      <c r="AS135" s="432">
        <v>84188</v>
      </c>
      <c r="AT135" s="432">
        <v>89268</v>
      </c>
      <c r="AU135" s="432">
        <v>96003</v>
      </c>
      <c r="AV135" s="432">
        <v>95104</v>
      </c>
      <c r="AW135" s="432">
        <v>100185</v>
      </c>
      <c r="AX135" s="432">
        <v>107364</v>
      </c>
      <c r="AY135" s="432">
        <v>116493</v>
      </c>
      <c r="AZ135" s="432">
        <v>133652</v>
      </c>
      <c r="BA135" s="432">
        <v>139885</v>
      </c>
      <c r="BB135" s="432">
        <v>139159</v>
      </c>
      <c r="BC135" s="432">
        <v>142206</v>
      </c>
      <c r="BD135" s="432">
        <v>145682</v>
      </c>
      <c r="BE135" s="432">
        <v>147567</v>
      </c>
      <c r="BF135" s="432">
        <v>151047</v>
      </c>
      <c r="BG135" s="432">
        <v>154669</v>
      </c>
      <c r="BH135" s="432">
        <v>157715</v>
      </c>
      <c r="BI135" s="432">
        <v>166700</v>
      </c>
      <c r="BJ135" s="432">
        <v>171775</v>
      </c>
      <c r="BK135" s="432">
        <v>171195</v>
      </c>
      <c r="BL135" s="432">
        <v>179458</v>
      </c>
      <c r="BM135" s="432">
        <v>182937</v>
      </c>
      <c r="BN135" s="432">
        <v>186851</v>
      </c>
      <c r="BO135" s="432">
        <v>190472</v>
      </c>
      <c r="BP135" s="432">
        <v>198012</v>
      </c>
      <c r="BQ135" s="432">
        <v>210336</v>
      </c>
      <c r="BR135" s="432">
        <v>214247</v>
      </c>
      <c r="BS135" s="432">
        <v>218162</v>
      </c>
      <c r="BT135" s="432">
        <v>226570</v>
      </c>
      <c r="BU135" s="432">
        <v>230484</v>
      </c>
    </row>
    <row r="136" spans="1:73" hidden="1" outlineLevel="1">
      <c r="A136" s="38">
        <v>2625</v>
      </c>
      <c r="B136" s="426">
        <v>77072</v>
      </c>
      <c r="C136" s="426">
        <v>77213</v>
      </c>
      <c r="D136" s="426">
        <v>80205</v>
      </c>
      <c r="E136" s="426">
        <v>81561</v>
      </c>
      <c r="F136" s="426">
        <v>82924</v>
      </c>
      <c r="G136" s="426">
        <v>90129</v>
      </c>
      <c r="H136" s="426">
        <v>77348</v>
      </c>
      <c r="I136" s="426">
        <v>81426</v>
      </c>
      <c r="J136" s="426">
        <v>88361</v>
      </c>
      <c r="K136" s="426">
        <v>88089</v>
      </c>
      <c r="L136" s="426">
        <v>92848</v>
      </c>
      <c r="M136" s="426">
        <v>97747</v>
      </c>
      <c r="N136" s="424">
        <v>108192</v>
      </c>
      <c r="O136" s="424">
        <v>123081</v>
      </c>
      <c r="P136" s="424">
        <v>127694</v>
      </c>
      <c r="Q136" s="424">
        <v>130463</v>
      </c>
      <c r="R136" s="424">
        <v>130990</v>
      </c>
      <c r="S136" s="424">
        <v>137842</v>
      </c>
      <c r="T136" s="424">
        <v>138501</v>
      </c>
      <c r="U136" s="424">
        <v>139688</v>
      </c>
      <c r="V136" s="424">
        <v>142585</v>
      </c>
      <c r="W136" s="424">
        <v>146539</v>
      </c>
      <c r="X136" s="424">
        <v>153788</v>
      </c>
      <c r="Y136" s="424">
        <v>158137</v>
      </c>
      <c r="Z136" s="424">
        <v>159980</v>
      </c>
      <c r="AA136" s="424">
        <v>167492</v>
      </c>
      <c r="AB136" s="424">
        <v>174476</v>
      </c>
      <c r="AC136" s="424">
        <v>174346</v>
      </c>
      <c r="AD136" s="424">
        <v>177376</v>
      </c>
      <c r="AE136" s="424">
        <v>188446</v>
      </c>
      <c r="AF136" s="424">
        <v>196485</v>
      </c>
      <c r="AG136" s="424">
        <v>199778</v>
      </c>
      <c r="AH136" s="424">
        <v>203468</v>
      </c>
      <c r="AI136" s="424">
        <v>215727</v>
      </c>
      <c r="AJ136" s="424">
        <v>215065</v>
      </c>
      <c r="AL136" s="38">
        <v>2625</v>
      </c>
      <c r="AM136" s="432">
        <v>84779</v>
      </c>
      <c r="AN136" s="432">
        <v>84935</v>
      </c>
      <c r="AO136" s="432">
        <v>88226</v>
      </c>
      <c r="AP136" s="432">
        <v>89717</v>
      </c>
      <c r="AQ136" s="432">
        <v>91217</v>
      </c>
      <c r="AR136" s="432">
        <v>99142</v>
      </c>
      <c r="AS136" s="432">
        <v>85083</v>
      </c>
      <c r="AT136" s="432">
        <v>89569</v>
      </c>
      <c r="AU136" s="432">
        <v>97197</v>
      </c>
      <c r="AV136" s="432">
        <v>96897</v>
      </c>
      <c r="AW136" s="432">
        <v>102132</v>
      </c>
      <c r="AX136" s="432">
        <v>107522</v>
      </c>
      <c r="AY136" s="432">
        <v>119011</v>
      </c>
      <c r="AZ136" s="432">
        <v>135389</v>
      </c>
      <c r="BA136" s="432">
        <v>140463</v>
      </c>
      <c r="BB136" s="432">
        <v>143510</v>
      </c>
      <c r="BC136" s="432">
        <v>144089</v>
      </c>
      <c r="BD136" s="432">
        <v>151626</v>
      </c>
      <c r="BE136" s="432">
        <v>152351</v>
      </c>
      <c r="BF136" s="432">
        <v>153656</v>
      </c>
      <c r="BG136" s="432">
        <v>156844</v>
      </c>
      <c r="BH136" s="432">
        <v>161193</v>
      </c>
      <c r="BI136" s="432">
        <v>169167</v>
      </c>
      <c r="BJ136" s="432">
        <v>173950</v>
      </c>
      <c r="BK136" s="432">
        <v>175978</v>
      </c>
      <c r="BL136" s="432">
        <v>184241</v>
      </c>
      <c r="BM136" s="432">
        <v>191923</v>
      </c>
      <c r="BN136" s="432">
        <v>191780</v>
      </c>
      <c r="BO136" s="432">
        <v>195114</v>
      </c>
      <c r="BP136" s="432">
        <v>207290</v>
      </c>
      <c r="BQ136" s="432">
        <v>216133</v>
      </c>
      <c r="BR136" s="432">
        <v>219756</v>
      </c>
      <c r="BS136" s="432">
        <v>223815</v>
      </c>
      <c r="BT136" s="432">
        <v>237299</v>
      </c>
      <c r="BU136" s="432">
        <v>236571</v>
      </c>
    </row>
    <row r="137" spans="1:73" hidden="1" outlineLevel="1">
      <c r="A137" s="38">
        <v>2750</v>
      </c>
      <c r="B137" s="426">
        <v>79562</v>
      </c>
      <c r="C137" s="426">
        <v>79797</v>
      </c>
      <c r="D137" s="426">
        <v>80475</v>
      </c>
      <c r="E137" s="426">
        <v>82108</v>
      </c>
      <c r="F137" s="426">
        <v>82786</v>
      </c>
      <c r="G137" s="426">
        <v>89855</v>
      </c>
      <c r="H137" s="426">
        <v>78706</v>
      </c>
      <c r="I137" s="426">
        <v>82924</v>
      </c>
      <c r="J137" s="426">
        <v>89447</v>
      </c>
      <c r="K137" s="426">
        <v>87906</v>
      </c>
      <c r="L137" s="426">
        <v>92052</v>
      </c>
      <c r="M137" s="424">
        <v>100021</v>
      </c>
      <c r="N137" s="424">
        <v>108192</v>
      </c>
      <c r="O137" s="424">
        <v>124269</v>
      </c>
      <c r="P137" s="424">
        <v>130725</v>
      </c>
      <c r="Q137" s="424">
        <v>129672</v>
      </c>
      <c r="R137" s="424">
        <v>130858</v>
      </c>
      <c r="S137" s="424">
        <v>140608</v>
      </c>
      <c r="T137" s="424">
        <v>142984</v>
      </c>
      <c r="U137" s="424">
        <v>144300</v>
      </c>
      <c r="V137" s="424">
        <v>146013</v>
      </c>
      <c r="W137" s="424">
        <v>151414</v>
      </c>
      <c r="X137" s="424">
        <v>158005</v>
      </c>
      <c r="Y137" s="424">
        <v>158796</v>
      </c>
      <c r="Z137" s="424">
        <v>160772</v>
      </c>
      <c r="AA137" s="424">
        <v>170522</v>
      </c>
      <c r="AB137" s="424">
        <v>175926</v>
      </c>
      <c r="AC137" s="424">
        <v>178957</v>
      </c>
      <c r="AD137" s="424">
        <v>183173</v>
      </c>
      <c r="AE137" s="424">
        <v>193718</v>
      </c>
      <c r="AF137" s="424">
        <v>197536</v>
      </c>
      <c r="AG137" s="424">
        <v>203206</v>
      </c>
      <c r="AH137" s="424">
        <v>209002</v>
      </c>
      <c r="AI137" s="424">
        <v>221521</v>
      </c>
      <c r="AJ137" s="424">
        <v>219018</v>
      </c>
      <c r="AL137" s="38">
        <v>2750</v>
      </c>
      <c r="AM137" s="432">
        <v>87519</v>
      </c>
      <c r="AN137" s="432">
        <v>87777</v>
      </c>
      <c r="AO137" s="432">
        <v>88522</v>
      </c>
      <c r="AP137" s="432">
        <v>90319</v>
      </c>
      <c r="AQ137" s="432">
        <v>91064</v>
      </c>
      <c r="AR137" s="432">
        <v>98841</v>
      </c>
      <c r="AS137" s="432">
        <v>86577</v>
      </c>
      <c r="AT137" s="432">
        <v>91217</v>
      </c>
      <c r="AU137" s="432">
        <v>98391</v>
      </c>
      <c r="AV137" s="432">
        <v>96697</v>
      </c>
      <c r="AW137" s="432">
        <v>101257</v>
      </c>
      <c r="AX137" s="432">
        <v>110023</v>
      </c>
      <c r="AY137" s="432">
        <v>119011</v>
      </c>
      <c r="AZ137" s="432">
        <v>136696</v>
      </c>
      <c r="BA137" s="432">
        <v>143798</v>
      </c>
      <c r="BB137" s="432">
        <v>142638</v>
      </c>
      <c r="BC137" s="432">
        <v>143945</v>
      </c>
      <c r="BD137" s="432">
        <v>154669</v>
      </c>
      <c r="BE137" s="432">
        <v>157283</v>
      </c>
      <c r="BF137" s="432">
        <v>158730</v>
      </c>
      <c r="BG137" s="432">
        <v>160614</v>
      </c>
      <c r="BH137" s="432">
        <v>166555</v>
      </c>
      <c r="BI137" s="432">
        <v>173805</v>
      </c>
      <c r="BJ137" s="432">
        <v>174676</v>
      </c>
      <c r="BK137" s="432">
        <v>176849</v>
      </c>
      <c r="BL137" s="432">
        <v>187574</v>
      </c>
      <c r="BM137" s="432">
        <v>193519</v>
      </c>
      <c r="BN137" s="432">
        <v>196852</v>
      </c>
      <c r="BO137" s="432">
        <v>201490</v>
      </c>
      <c r="BP137" s="432">
        <v>213089</v>
      </c>
      <c r="BQ137" s="432">
        <v>217290</v>
      </c>
      <c r="BR137" s="432">
        <v>223526</v>
      </c>
      <c r="BS137" s="432">
        <v>229903</v>
      </c>
      <c r="BT137" s="432">
        <v>243672</v>
      </c>
      <c r="BU137" s="432">
        <v>240920</v>
      </c>
    </row>
    <row r="138" spans="1:73" hidden="1" outlineLevel="1">
      <c r="A138" s="38">
        <v>2875</v>
      </c>
      <c r="B138" s="426">
        <v>87313</v>
      </c>
      <c r="C138" s="426">
        <v>87408</v>
      </c>
      <c r="D138" s="426">
        <v>92031</v>
      </c>
      <c r="E138" s="426">
        <v>93659</v>
      </c>
      <c r="F138" s="426">
        <v>95835</v>
      </c>
      <c r="G138" s="426">
        <v>98692</v>
      </c>
      <c r="H138" s="426">
        <v>89583</v>
      </c>
      <c r="I138" s="426">
        <v>93796</v>
      </c>
      <c r="J138" s="426">
        <v>101761</v>
      </c>
      <c r="K138" s="424">
        <v>97780</v>
      </c>
      <c r="L138" s="424">
        <v>120054</v>
      </c>
      <c r="M138" s="424">
        <v>122030</v>
      </c>
      <c r="N138" s="424">
        <v>123081</v>
      </c>
      <c r="O138" s="424">
        <v>130596</v>
      </c>
      <c r="P138" s="424">
        <v>137316</v>
      </c>
      <c r="Q138" s="424">
        <v>138895</v>
      </c>
      <c r="R138" s="424">
        <v>142190</v>
      </c>
      <c r="S138" s="424">
        <v>145880</v>
      </c>
      <c r="T138" s="424">
        <v>159060</v>
      </c>
      <c r="U138" s="424">
        <v>158005</v>
      </c>
      <c r="V138" s="424">
        <v>158005</v>
      </c>
      <c r="W138" s="424">
        <v>162880</v>
      </c>
      <c r="X138" s="424">
        <v>169074</v>
      </c>
      <c r="Y138" s="424">
        <v>171446</v>
      </c>
      <c r="Z138" s="424">
        <v>175400</v>
      </c>
      <c r="AA138" s="424">
        <v>178299</v>
      </c>
      <c r="AB138" s="424">
        <v>185810</v>
      </c>
      <c r="AC138" s="424">
        <v>193058</v>
      </c>
      <c r="AD138" s="424">
        <v>196879</v>
      </c>
      <c r="AE138" s="424">
        <v>204920</v>
      </c>
      <c r="AF138" s="424">
        <v>213089</v>
      </c>
      <c r="AG138" s="424">
        <v>219545</v>
      </c>
      <c r="AH138" s="424">
        <v>223235</v>
      </c>
      <c r="AI138" s="424">
        <v>229823</v>
      </c>
      <c r="AJ138" s="424">
        <v>238657</v>
      </c>
      <c r="AL138" s="38">
        <v>2875</v>
      </c>
      <c r="AM138" s="432">
        <v>96045</v>
      </c>
      <c r="AN138" s="432">
        <v>96149</v>
      </c>
      <c r="AO138" s="432">
        <v>101234</v>
      </c>
      <c r="AP138" s="432">
        <v>103025</v>
      </c>
      <c r="AQ138" s="432">
        <v>105419</v>
      </c>
      <c r="AR138" s="432">
        <v>108561</v>
      </c>
      <c r="AS138" s="432">
        <v>98541</v>
      </c>
      <c r="AT138" s="432">
        <v>103176</v>
      </c>
      <c r="AU138" s="432">
        <v>111936</v>
      </c>
      <c r="AV138" s="432">
        <v>107558</v>
      </c>
      <c r="AW138" s="432">
        <v>132060</v>
      </c>
      <c r="AX138" s="432">
        <v>134233</v>
      </c>
      <c r="AY138" s="432">
        <v>135389</v>
      </c>
      <c r="AZ138" s="432">
        <v>143656</v>
      </c>
      <c r="BA138" s="432">
        <v>151047</v>
      </c>
      <c r="BB138" s="432">
        <v>152784</v>
      </c>
      <c r="BC138" s="432">
        <v>156409</v>
      </c>
      <c r="BD138" s="432">
        <v>160468</v>
      </c>
      <c r="BE138" s="432">
        <v>174966</v>
      </c>
      <c r="BF138" s="432">
        <v>173805</v>
      </c>
      <c r="BG138" s="432">
        <v>173805</v>
      </c>
      <c r="BH138" s="432">
        <v>179168</v>
      </c>
      <c r="BI138" s="432">
        <v>185981</v>
      </c>
      <c r="BJ138" s="432">
        <v>188591</v>
      </c>
      <c r="BK138" s="432">
        <v>192941</v>
      </c>
      <c r="BL138" s="432">
        <v>196130</v>
      </c>
      <c r="BM138" s="432">
        <v>204391</v>
      </c>
      <c r="BN138" s="432">
        <v>212364</v>
      </c>
      <c r="BO138" s="432">
        <v>216567</v>
      </c>
      <c r="BP138" s="432">
        <v>225412</v>
      </c>
      <c r="BQ138" s="432">
        <v>234398</v>
      </c>
      <c r="BR138" s="432">
        <v>241500</v>
      </c>
      <c r="BS138" s="432">
        <v>245559</v>
      </c>
      <c r="BT138" s="432">
        <v>252805</v>
      </c>
      <c r="BU138" s="432">
        <v>262523</v>
      </c>
    </row>
    <row r="139" spans="1:73" hidden="1" outlineLevel="1">
      <c r="A139" s="38">
        <v>3000</v>
      </c>
      <c r="B139" s="426">
        <v>89664</v>
      </c>
      <c r="C139" s="426">
        <v>89990</v>
      </c>
      <c r="D139" s="426">
        <v>94342</v>
      </c>
      <c r="E139" s="426">
        <v>95972</v>
      </c>
      <c r="F139" s="426">
        <v>96379</v>
      </c>
      <c r="G139" s="426">
        <v>103856</v>
      </c>
      <c r="H139" s="426">
        <v>111061</v>
      </c>
      <c r="I139" s="426">
        <v>108363</v>
      </c>
      <c r="J139" s="424">
        <v>112275</v>
      </c>
      <c r="K139" s="424">
        <v>121371</v>
      </c>
      <c r="L139" s="424">
        <v>118603</v>
      </c>
      <c r="M139" s="424">
        <v>122557</v>
      </c>
      <c r="N139" s="424">
        <v>126113</v>
      </c>
      <c r="O139" s="424">
        <v>138238</v>
      </c>
      <c r="P139" s="424">
        <v>145486</v>
      </c>
      <c r="Q139" s="424">
        <v>147332</v>
      </c>
      <c r="R139" s="424">
        <v>150890</v>
      </c>
      <c r="S139" s="424">
        <v>160246</v>
      </c>
      <c r="T139" s="424">
        <v>167228</v>
      </c>
      <c r="U139" s="424">
        <v>166175</v>
      </c>
      <c r="V139" s="424">
        <v>168152</v>
      </c>
      <c r="W139" s="424">
        <v>172897</v>
      </c>
      <c r="X139" s="424">
        <v>179880</v>
      </c>
      <c r="Y139" s="424">
        <v>180538</v>
      </c>
      <c r="Z139" s="424">
        <v>184493</v>
      </c>
      <c r="AA139" s="424">
        <v>189763</v>
      </c>
      <c r="AB139" s="424">
        <v>195957</v>
      </c>
      <c r="AC139" s="424">
        <v>203864</v>
      </c>
      <c r="AD139" s="424">
        <v>207423</v>
      </c>
      <c r="AE139" s="424">
        <v>220204</v>
      </c>
      <c r="AF139" s="424">
        <v>229165</v>
      </c>
      <c r="AG139" s="424">
        <v>236151</v>
      </c>
      <c r="AH139" s="424">
        <v>240236</v>
      </c>
      <c r="AI139" s="424">
        <v>247222</v>
      </c>
      <c r="AJ139" s="424">
        <v>253940</v>
      </c>
      <c r="AL139" s="38">
        <v>3000</v>
      </c>
      <c r="AM139" s="432">
        <v>98631</v>
      </c>
      <c r="AN139" s="432">
        <v>98989</v>
      </c>
      <c r="AO139" s="432">
        <v>103777</v>
      </c>
      <c r="AP139" s="432">
        <v>105569</v>
      </c>
      <c r="AQ139" s="432">
        <v>106016</v>
      </c>
      <c r="AR139" s="432">
        <v>114241</v>
      </c>
      <c r="AS139" s="432">
        <v>122166</v>
      </c>
      <c r="AT139" s="432">
        <v>119199</v>
      </c>
      <c r="AU139" s="432">
        <v>123503</v>
      </c>
      <c r="AV139" s="432">
        <v>133509</v>
      </c>
      <c r="AW139" s="432">
        <v>130464</v>
      </c>
      <c r="AX139" s="432">
        <v>134813</v>
      </c>
      <c r="AY139" s="432">
        <v>138724</v>
      </c>
      <c r="AZ139" s="432">
        <v>152061</v>
      </c>
      <c r="BA139" s="432">
        <v>160035</v>
      </c>
      <c r="BB139" s="432">
        <v>162064</v>
      </c>
      <c r="BC139" s="432">
        <v>165979</v>
      </c>
      <c r="BD139" s="432">
        <v>176271</v>
      </c>
      <c r="BE139" s="432">
        <v>183952</v>
      </c>
      <c r="BF139" s="432">
        <v>182792</v>
      </c>
      <c r="BG139" s="432">
        <v>184967</v>
      </c>
      <c r="BH139" s="432">
        <v>190187</v>
      </c>
      <c r="BI139" s="432">
        <v>197867</v>
      </c>
      <c r="BJ139" s="432">
        <v>198592</v>
      </c>
      <c r="BK139" s="432">
        <v>202943</v>
      </c>
      <c r="BL139" s="432">
        <v>208739</v>
      </c>
      <c r="BM139" s="432">
        <v>215552</v>
      </c>
      <c r="BN139" s="432">
        <v>224251</v>
      </c>
      <c r="BO139" s="432">
        <v>228165</v>
      </c>
      <c r="BP139" s="432">
        <v>242225</v>
      </c>
      <c r="BQ139" s="432">
        <v>252081</v>
      </c>
      <c r="BR139" s="432">
        <v>259767</v>
      </c>
      <c r="BS139" s="432">
        <v>264259</v>
      </c>
      <c r="BT139" s="432">
        <v>271945</v>
      </c>
      <c r="BU139" s="432">
        <v>279334</v>
      </c>
    </row>
    <row r="140" spans="1:73" hidden="1" outlineLevel="1">
      <c r="A140" s="38">
        <v>3125</v>
      </c>
      <c r="B140" s="428">
        <v>92355</v>
      </c>
      <c r="C140" s="428">
        <v>92688</v>
      </c>
      <c r="D140" s="428">
        <v>97171</v>
      </c>
      <c r="E140" s="428">
        <v>98852</v>
      </c>
      <c r="F140" s="428">
        <v>99272</v>
      </c>
      <c r="G140" s="428">
        <v>106971</v>
      </c>
      <c r="H140" s="428">
        <v>114394</v>
      </c>
      <c r="I140" s="429">
        <v>113609</v>
      </c>
      <c r="J140" s="429">
        <v>115645</v>
      </c>
      <c r="K140" s="429">
        <v>125010</v>
      </c>
      <c r="L140" s="429">
        <v>122162</v>
      </c>
      <c r="M140" s="429">
        <v>126231</v>
      </c>
      <c r="N140" s="429">
        <v>129897</v>
      </c>
      <c r="O140" s="429">
        <v>142384</v>
      </c>
      <c r="P140" s="429">
        <v>149851</v>
      </c>
      <c r="Q140" s="429">
        <v>151752</v>
      </c>
      <c r="R140" s="429">
        <v>155415</v>
      </c>
      <c r="S140" s="429">
        <v>165054</v>
      </c>
      <c r="T140" s="429">
        <v>172248</v>
      </c>
      <c r="U140" s="429">
        <v>171162</v>
      </c>
      <c r="V140" s="429">
        <v>173194</v>
      </c>
      <c r="W140" s="429">
        <v>178083</v>
      </c>
      <c r="X140" s="429">
        <v>185276</v>
      </c>
      <c r="Y140" s="429">
        <v>185957</v>
      </c>
      <c r="Z140" s="429">
        <v>190027</v>
      </c>
      <c r="AA140" s="429">
        <v>195457</v>
      </c>
      <c r="AB140" s="429">
        <v>201835</v>
      </c>
      <c r="AC140" s="429">
        <v>209981</v>
      </c>
      <c r="AD140" s="429">
        <v>213644</v>
      </c>
      <c r="AE140" s="429">
        <v>226808</v>
      </c>
      <c r="AF140" s="429">
        <v>236038</v>
      </c>
      <c r="AG140" s="429">
        <v>243236</v>
      </c>
      <c r="AH140" s="429">
        <v>247443</v>
      </c>
      <c r="AI140" s="429">
        <v>254639</v>
      </c>
      <c r="AJ140" s="429">
        <v>261558</v>
      </c>
      <c r="AL140" s="38">
        <v>3125</v>
      </c>
      <c r="AM140" s="432">
        <v>101591</v>
      </c>
      <c r="AN140" s="432">
        <v>101957</v>
      </c>
      <c r="AO140" s="432">
        <v>106888</v>
      </c>
      <c r="AP140" s="432">
        <v>108737</v>
      </c>
      <c r="AQ140" s="432">
        <v>109199</v>
      </c>
      <c r="AR140" s="432">
        <v>117668</v>
      </c>
      <c r="AS140" s="432">
        <v>125834</v>
      </c>
      <c r="AT140" s="432">
        <v>124970</v>
      </c>
      <c r="AU140" s="432">
        <v>127210</v>
      </c>
      <c r="AV140" s="432">
        <v>137511</v>
      </c>
      <c r="AW140" s="432">
        <v>134378</v>
      </c>
      <c r="AX140" s="432">
        <v>138854</v>
      </c>
      <c r="AY140" s="432">
        <v>142887</v>
      </c>
      <c r="AZ140" s="432">
        <v>156622</v>
      </c>
      <c r="BA140" s="432">
        <v>164835</v>
      </c>
      <c r="BB140" s="432">
        <v>166928</v>
      </c>
      <c r="BC140" s="432">
        <v>170957</v>
      </c>
      <c r="BD140" s="432">
        <v>181560</v>
      </c>
      <c r="BE140" s="432">
        <v>189473</v>
      </c>
      <c r="BF140" s="432">
        <v>188279</v>
      </c>
      <c r="BG140" s="432">
        <v>190514</v>
      </c>
      <c r="BH140" s="432">
        <v>195891</v>
      </c>
      <c r="BI140" s="432">
        <v>203804</v>
      </c>
      <c r="BJ140" s="432">
        <v>204553</v>
      </c>
      <c r="BK140" s="432">
        <v>209030</v>
      </c>
      <c r="BL140" s="432">
        <v>215003</v>
      </c>
      <c r="BM140" s="432">
        <v>222018</v>
      </c>
      <c r="BN140" s="432">
        <v>230979</v>
      </c>
      <c r="BO140" s="432">
        <v>235008</v>
      </c>
      <c r="BP140" s="432">
        <v>249488</v>
      </c>
      <c r="BQ140" s="432">
        <v>259642</v>
      </c>
      <c r="BR140" s="432">
        <v>267559</v>
      </c>
      <c r="BS140" s="432">
        <v>272187</v>
      </c>
      <c r="BT140" s="432">
        <v>280103</v>
      </c>
      <c r="BU140" s="432">
        <v>287714</v>
      </c>
    </row>
    <row r="141" spans="1:73" hidden="1" outlineLevel="1">
      <c r="A141" s="174">
        <v>3250</v>
      </c>
      <c r="B141" s="430">
        <v>95127</v>
      </c>
      <c r="C141" s="430">
        <v>97179</v>
      </c>
      <c r="D141" s="430">
        <v>101877</v>
      </c>
      <c r="E141" s="430">
        <v>103637</v>
      </c>
      <c r="F141" s="430">
        <v>104077</v>
      </c>
      <c r="G141" s="430">
        <v>112153</v>
      </c>
      <c r="H141" s="430">
        <v>119930</v>
      </c>
      <c r="I141" s="427">
        <v>117018</v>
      </c>
      <c r="J141" s="427">
        <v>119114</v>
      </c>
      <c r="K141" s="427">
        <v>128761</v>
      </c>
      <c r="L141" s="427">
        <v>125826</v>
      </c>
      <c r="M141" s="427">
        <v>130020</v>
      </c>
      <c r="N141" s="427">
        <v>133794</v>
      </c>
      <c r="O141" s="427">
        <v>146658</v>
      </c>
      <c r="P141" s="427">
        <v>154345</v>
      </c>
      <c r="Q141" s="427">
        <v>156302</v>
      </c>
      <c r="R141" s="427">
        <v>160078</v>
      </c>
      <c r="S141" s="427">
        <v>170006</v>
      </c>
      <c r="T141" s="427">
        <v>177413</v>
      </c>
      <c r="U141" s="427">
        <v>176294</v>
      </c>
      <c r="V141" s="427">
        <v>178390</v>
      </c>
      <c r="W141" s="427">
        <v>183425</v>
      </c>
      <c r="X141" s="427">
        <v>190835</v>
      </c>
      <c r="Y141" s="427">
        <v>191535</v>
      </c>
      <c r="Z141" s="427">
        <v>195729</v>
      </c>
      <c r="AA141" s="427">
        <v>201318</v>
      </c>
      <c r="AB141" s="427">
        <v>207891</v>
      </c>
      <c r="AC141" s="427">
        <v>216281</v>
      </c>
      <c r="AD141" s="427">
        <v>220054</v>
      </c>
      <c r="AE141" s="427">
        <v>233614</v>
      </c>
      <c r="AF141" s="427">
        <v>243120</v>
      </c>
      <c r="AG141" s="427">
        <v>250533</v>
      </c>
      <c r="AH141" s="427">
        <v>254866</v>
      </c>
      <c r="AI141" s="427">
        <v>262277</v>
      </c>
      <c r="AJ141" s="427">
        <v>269405</v>
      </c>
      <c r="AL141" s="174">
        <v>3250</v>
      </c>
      <c r="AM141" s="432">
        <v>104639</v>
      </c>
      <c r="AN141" s="432">
        <v>106896</v>
      </c>
      <c r="AO141" s="432">
        <v>112064</v>
      </c>
      <c r="AP141" s="432">
        <v>114001</v>
      </c>
      <c r="AQ141" s="432">
        <v>114485</v>
      </c>
      <c r="AR141" s="432">
        <v>123368</v>
      </c>
      <c r="AS141" s="432">
        <v>131923</v>
      </c>
      <c r="AT141" s="432">
        <v>128720</v>
      </c>
      <c r="AU141" s="432">
        <v>131025</v>
      </c>
      <c r="AV141" s="432">
        <v>141638</v>
      </c>
      <c r="AW141" s="432">
        <v>138409</v>
      </c>
      <c r="AX141" s="432">
        <v>143022</v>
      </c>
      <c r="AY141" s="432">
        <v>147173</v>
      </c>
      <c r="AZ141" s="432">
        <v>161323</v>
      </c>
      <c r="BA141" s="432">
        <v>169780</v>
      </c>
      <c r="BB141" s="432">
        <v>171932</v>
      </c>
      <c r="BC141" s="432">
        <v>176086</v>
      </c>
      <c r="BD141" s="432">
        <v>187007</v>
      </c>
      <c r="BE141" s="432">
        <v>195154</v>
      </c>
      <c r="BF141" s="432">
        <v>193923</v>
      </c>
      <c r="BG141" s="432">
        <v>196229</v>
      </c>
      <c r="BH141" s="432">
        <v>201768</v>
      </c>
      <c r="BI141" s="432">
        <v>209919</v>
      </c>
      <c r="BJ141" s="432">
        <v>210689</v>
      </c>
      <c r="BK141" s="432">
        <v>215301</v>
      </c>
      <c r="BL141" s="432">
        <v>221450</v>
      </c>
      <c r="BM141" s="432">
        <v>228680</v>
      </c>
      <c r="BN141" s="432">
        <v>237909</v>
      </c>
      <c r="BO141" s="432">
        <v>242060</v>
      </c>
      <c r="BP141" s="432">
        <v>256975</v>
      </c>
      <c r="BQ141" s="432">
        <v>267433</v>
      </c>
      <c r="BR141" s="432">
        <v>275586</v>
      </c>
      <c r="BS141" s="432">
        <v>280353</v>
      </c>
      <c r="BT141" s="432">
        <v>288505</v>
      </c>
      <c r="BU141" s="432">
        <v>296346</v>
      </c>
    </row>
    <row r="142" spans="1:73" hidden="1" outlineLevel="1">
      <c r="A142" s="230"/>
      <c r="B142" s="230"/>
      <c r="C142" s="230"/>
      <c r="D142" s="230"/>
      <c r="E142" s="230"/>
      <c r="F142" s="230"/>
      <c r="G142" s="230"/>
      <c r="H142" s="230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L142" s="197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</row>
    <row r="143" spans="1:73" hidden="1" outlineLevel="1">
      <c r="A143" s="46" t="s">
        <v>113</v>
      </c>
      <c r="AL143" s="46" t="s">
        <v>114</v>
      </c>
    </row>
    <row r="144" spans="1:73" hidden="1" outlineLevel="1">
      <c r="A144" s="160" t="s">
        <v>109</v>
      </c>
      <c r="B144" s="160">
        <v>2110</v>
      </c>
      <c r="C144" s="160">
        <v>2250</v>
      </c>
      <c r="D144" s="160">
        <v>2375</v>
      </c>
      <c r="E144" s="160">
        <v>2500</v>
      </c>
      <c r="F144" s="160">
        <v>2625</v>
      </c>
      <c r="G144" s="160">
        <v>2750</v>
      </c>
      <c r="H144" s="160">
        <v>2875</v>
      </c>
      <c r="I144" s="160">
        <v>3000</v>
      </c>
      <c r="J144" s="160">
        <v>3125</v>
      </c>
      <c r="K144" s="160">
        <v>3250</v>
      </c>
      <c r="L144" s="160">
        <v>3375</v>
      </c>
      <c r="M144" s="160">
        <v>3500</v>
      </c>
      <c r="N144" s="160">
        <v>3625</v>
      </c>
      <c r="O144" s="160">
        <v>3750</v>
      </c>
      <c r="P144" s="160">
        <v>3875</v>
      </c>
      <c r="Q144" s="160">
        <v>4000</v>
      </c>
      <c r="R144" s="160">
        <v>4125</v>
      </c>
      <c r="S144" s="160">
        <v>4250</v>
      </c>
      <c r="T144" s="160">
        <v>4375</v>
      </c>
      <c r="U144" s="160">
        <v>4500</v>
      </c>
      <c r="V144" s="160">
        <v>4625</v>
      </c>
      <c r="W144" s="160">
        <v>4750</v>
      </c>
      <c r="X144" s="160">
        <v>4875</v>
      </c>
      <c r="Y144" s="160">
        <v>5000</v>
      </c>
      <c r="AL144" s="160" t="s">
        <v>109</v>
      </c>
      <c r="AM144" s="160">
        <v>2110</v>
      </c>
      <c r="AN144" s="160">
        <v>2250</v>
      </c>
      <c r="AO144" s="160">
        <v>2375</v>
      </c>
      <c r="AP144" s="160">
        <v>2500</v>
      </c>
      <c r="AQ144" s="160">
        <v>2625</v>
      </c>
      <c r="AR144" s="160">
        <v>2750</v>
      </c>
      <c r="AS144" s="160">
        <v>2875</v>
      </c>
      <c r="AT144" s="160">
        <v>3000</v>
      </c>
      <c r="AU144" s="160">
        <v>3125</v>
      </c>
      <c r="AV144" s="160">
        <v>3250</v>
      </c>
      <c r="AW144" s="160">
        <v>3375</v>
      </c>
      <c r="AX144" s="160">
        <v>3500</v>
      </c>
      <c r="AY144" s="160">
        <v>3625</v>
      </c>
      <c r="AZ144" s="160">
        <v>3750</v>
      </c>
      <c r="BA144" s="160">
        <v>3875</v>
      </c>
      <c r="BB144" s="160">
        <v>4000</v>
      </c>
      <c r="BC144" s="160">
        <v>4125</v>
      </c>
      <c r="BD144" s="160">
        <v>4250</v>
      </c>
      <c r="BE144" s="160">
        <v>4375</v>
      </c>
      <c r="BF144" s="160">
        <v>4500</v>
      </c>
      <c r="BG144" s="160">
        <v>4625</v>
      </c>
      <c r="BH144" s="160">
        <v>4750</v>
      </c>
      <c r="BI144" s="160">
        <v>4875</v>
      </c>
      <c r="BJ144" s="160">
        <v>5000</v>
      </c>
    </row>
    <row r="145" spans="1:62" hidden="1" outlineLevel="1">
      <c r="A145" s="160">
        <v>1700</v>
      </c>
      <c r="B145" s="431">
        <v>65035</v>
      </c>
      <c r="C145" s="431">
        <v>67386</v>
      </c>
      <c r="D145" s="431">
        <v>72645</v>
      </c>
      <c r="E145" s="431">
        <v>74442</v>
      </c>
      <c r="F145" s="431">
        <v>76379</v>
      </c>
      <c r="G145" s="431">
        <v>78456</v>
      </c>
      <c r="H145" s="431">
        <v>77489</v>
      </c>
      <c r="I145" s="431">
        <v>78594</v>
      </c>
      <c r="J145" s="431">
        <v>83163</v>
      </c>
      <c r="K145" s="431">
        <v>90078</v>
      </c>
      <c r="L145" s="431">
        <v>96720</v>
      </c>
      <c r="M145" s="431">
        <v>103504</v>
      </c>
      <c r="N145" s="431">
        <v>108343</v>
      </c>
      <c r="O145" s="431">
        <v>106405</v>
      </c>
      <c r="P145" s="431">
        <v>110971</v>
      </c>
      <c r="Q145" s="431">
        <v>117890</v>
      </c>
      <c r="R145" s="431">
        <v>120381</v>
      </c>
      <c r="S145" s="431">
        <v>118167</v>
      </c>
      <c r="T145" s="431">
        <v>124256</v>
      </c>
      <c r="U145" s="431">
        <v>130622</v>
      </c>
      <c r="V145" s="431">
        <v>132558</v>
      </c>
      <c r="W145" s="431">
        <v>129927</v>
      </c>
      <c r="X145" s="431">
        <v>136295</v>
      </c>
      <c r="Y145" s="431">
        <v>142103</v>
      </c>
      <c r="AL145" s="160">
        <v>1700</v>
      </c>
      <c r="AM145" s="433">
        <v>71538</v>
      </c>
      <c r="AN145" s="433">
        <v>74125</v>
      </c>
      <c r="AO145" s="433">
        <v>79910</v>
      </c>
      <c r="AP145" s="433">
        <v>81887</v>
      </c>
      <c r="AQ145" s="433">
        <v>84018</v>
      </c>
      <c r="AR145" s="433">
        <v>86301</v>
      </c>
      <c r="AS145" s="433">
        <v>85238</v>
      </c>
      <c r="AT145" s="433">
        <v>86454</v>
      </c>
      <c r="AU145" s="433">
        <v>91479</v>
      </c>
      <c r="AV145" s="433">
        <v>99087</v>
      </c>
      <c r="AW145" s="433">
        <v>106389</v>
      </c>
      <c r="AX145" s="433">
        <v>113854</v>
      </c>
      <c r="AY145" s="433">
        <v>119179</v>
      </c>
      <c r="AZ145" s="433">
        <v>117046</v>
      </c>
      <c r="BA145" s="433">
        <v>122068</v>
      </c>
      <c r="BB145" s="433">
        <v>129677</v>
      </c>
      <c r="BC145" s="433">
        <v>132422</v>
      </c>
      <c r="BD145" s="433">
        <v>129982</v>
      </c>
      <c r="BE145" s="433">
        <v>136682</v>
      </c>
      <c r="BF145" s="433">
        <v>143682</v>
      </c>
      <c r="BG145" s="433">
        <v>145814</v>
      </c>
      <c r="BH145" s="433">
        <v>142921</v>
      </c>
      <c r="BI145" s="433">
        <v>149922</v>
      </c>
      <c r="BJ145" s="433">
        <v>156316</v>
      </c>
    </row>
    <row r="146" spans="1:62" hidden="1" outlineLevel="1">
      <c r="A146" s="160">
        <v>1800</v>
      </c>
      <c r="B146" s="431">
        <v>70464</v>
      </c>
      <c r="C146" s="431">
        <v>72643</v>
      </c>
      <c r="D146" s="431">
        <v>76567</v>
      </c>
      <c r="E146" s="431">
        <v>78313</v>
      </c>
      <c r="F146" s="431">
        <v>82234</v>
      </c>
      <c r="G146" s="431">
        <v>82524</v>
      </c>
      <c r="H146" s="431">
        <v>84702</v>
      </c>
      <c r="I146" s="431">
        <v>84270</v>
      </c>
      <c r="J146" s="431">
        <v>89204</v>
      </c>
      <c r="K146" s="431">
        <v>96328</v>
      </c>
      <c r="L146" s="431">
        <v>103592</v>
      </c>
      <c r="M146" s="431">
        <v>110855</v>
      </c>
      <c r="N146" s="431">
        <v>110143</v>
      </c>
      <c r="O146" s="431">
        <v>108205</v>
      </c>
      <c r="P146" s="431">
        <v>112771</v>
      </c>
      <c r="Q146" s="431">
        <v>119827</v>
      </c>
      <c r="R146" s="431">
        <v>122318</v>
      </c>
      <c r="S146" s="431">
        <v>120106</v>
      </c>
      <c r="T146" s="431">
        <v>126056</v>
      </c>
      <c r="U146" s="431">
        <v>132283</v>
      </c>
      <c r="V146" s="431">
        <v>134493</v>
      </c>
      <c r="W146" s="431">
        <v>131588</v>
      </c>
      <c r="X146" s="431">
        <v>137815</v>
      </c>
      <c r="Y146" s="431">
        <v>144042</v>
      </c>
      <c r="AL146" s="160">
        <v>1800</v>
      </c>
      <c r="AM146" s="433">
        <v>77512</v>
      </c>
      <c r="AN146" s="433">
        <v>79908</v>
      </c>
      <c r="AO146" s="433">
        <v>84223</v>
      </c>
      <c r="AP146" s="433">
        <v>86143</v>
      </c>
      <c r="AQ146" s="433">
        <v>90458</v>
      </c>
      <c r="AR146" s="433">
        <v>90775</v>
      </c>
      <c r="AS146" s="433">
        <v>93173</v>
      </c>
      <c r="AT146" s="433">
        <v>92696</v>
      </c>
      <c r="AU146" s="433">
        <v>98125</v>
      </c>
      <c r="AV146" s="433">
        <v>105960</v>
      </c>
      <c r="AW146" s="433">
        <v>113951</v>
      </c>
      <c r="AX146" s="433">
        <v>121942</v>
      </c>
      <c r="AY146" s="433">
        <v>121157</v>
      </c>
      <c r="AZ146" s="433">
        <v>119025</v>
      </c>
      <c r="BA146" s="433">
        <v>124049</v>
      </c>
      <c r="BB146" s="433">
        <v>131812</v>
      </c>
      <c r="BC146" s="433">
        <v>134551</v>
      </c>
      <c r="BD146" s="433">
        <v>132117</v>
      </c>
      <c r="BE146" s="433">
        <v>138661</v>
      </c>
      <c r="BF146" s="433">
        <v>145512</v>
      </c>
      <c r="BG146" s="433">
        <v>147943</v>
      </c>
      <c r="BH146" s="433">
        <v>144748</v>
      </c>
      <c r="BI146" s="433">
        <v>151596</v>
      </c>
      <c r="BJ146" s="433">
        <v>158448</v>
      </c>
    </row>
    <row r="147" spans="1:62" hidden="1" outlineLevel="1">
      <c r="A147" s="160">
        <v>1900</v>
      </c>
      <c r="B147" s="431">
        <v>73962</v>
      </c>
      <c r="C147" s="431">
        <v>75609</v>
      </c>
      <c r="D147" s="431">
        <v>75834</v>
      </c>
      <c r="E147" s="431">
        <v>79207</v>
      </c>
      <c r="F147" s="431">
        <v>82805</v>
      </c>
      <c r="G147" s="431">
        <v>85128</v>
      </c>
      <c r="H147" s="431">
        <v>90372</v>
      </c>
      <c r="I147" s="431">
        <v>92846</v>
      </c>
      <c r="J147" s="431">
        <v>96291</v>
      </c>
      <c r="K147" s="431">
        <v>100714</v>
      </c>
      <c r="L147" s="431">
        <v>107461</v>
      </c>
      <c r="M147" s="431">
        <v>114052</v>
      </c>
      <c r="N147" s="431">
        <v>111041</v>
      </c>
      <c r="O147" s="431">
        <v>110626</v>
      </c>
      <c r="P147" s="431">
        <v>115330</v>
      </c>
      <c r="Q147" s="431">
        <v>120659</v>
      </c>
      <c r="R147" s="431">
        <v>123772</v>
      </c>
      <c r="S147" s="431">
        <v>122182</v>
      </c>
      <c r="T147" s="431">
        <v>128821</v>
      </c>
      <c r="U147" s="431">
        <v>133181</v>
      </c>
      <c r="V147" s="431">
        <v>136084</v>
      </c>
      <c r="W147" s="431">
        <v>134425</v>
      </c>
      <c r="X147" s="431">
        <v>140998</v>
      </c>
      <c r="Y147" s="431">
        <v>144804</v>
      </c>
      <c r="AL147" s="160">
        <v>1900</v>
      </c>
      <c r="AM147" s="433">
        <v>81356</v>
      </c>
      <c r="AN147" s="433">
        <v>83172</v>
      </c>
      <c r="AO147" s="433">
        <v>83416</v>
      </c>
      <c r="AP147" s="433">
        <v>87128</v>
      </c>
      <c r="AQ147" s="433">
        <v>91086</v>
      </c>
      <c r="AR147" s="433">
        <v>93640</v>
      </c>
      <c r="AS147" s="433">
        <v>99412</v>
      </c>
      <c r="AT147" s="433">
        <v>102130</v>
      </c>
      <c r="AU147" s="433">
        <v>105920</v>
      </c>
      <c r="AV147" s="433">
        <v>110786</v>
      </c>
      <c r="AW147" s="433">
        <v>118207</v>
      </c>
      <c r="AX147" s="433">
        <v>125458</v>
      </c>
      <c r="AY147" s="433">
        <v>122145</v>
      </c>
      <c r="AZ147" s="433">
        <v>121689</v>
      </c>
      <c r="BA147" s="433">
        <v>126863</v>
      </c>
      <c r="BB147" s="433">
        <v>132724</v>
      </c>
      <c r="BC147" s="433">
        <v>136148</v>
      </c>
      <c r="BD147" s="433">
        <v>134399</v>
      </c>
      <c r="BE147" s="433">
        <v>141702</v>
      </c>
      <c r="BF147" s="433">
        <v>146498</v>
      </c>
      <c r="BG147" s="433">
        <v>149695</v>
      </c>
      <c r="BH147" s="433">
        <v>147866</v>
      </c>
      <c r="BI147" s="433">
        <v>155098</v>
      </c>
      <c r="BJ147" s="433">
        <v>159285</v>
      </c>
    </row>
    <row r="148" spans="1:62" hidden="1" outlineLevel="1">
      <c r="A148" s="160">
        <v>2000</v>
      </c>
      <c r="B148" s="431">
        <v>71653</v>
      </c>
      <c r="C148" s="431">
        <v>72650</v>
      </c>
      <c r="D148" s="431">
        <v>69227</v>
      </c>
      <c r="E148" s="431">
        <v>73937</v>
      </c>
      <c r="F148" s="431">
        <v>76937</v>
      </c>
      <c r="G148" s="431">
        <v>81073</v>
      </c>
      <c r="H148" s="431">
        <v>88923</v>
      </c>
      <c r="I148" s="431">
        <v>94062</v>
      </c>
      <c r="J148" s="431">
        <v>95776</v>
      </c>
      <c r="K148" s="431">
        <v>97205</v>
      </c>
      <c r="L148" s="431">
        <v>102915</v>
      </c>
      <c r="M148" s="431">
        <v>108337</v>
      </c>
      <c r="N148" s="431">
        <v>111938</v>
      </c>
      <c r="O148" s="431">
        <v>113045</v>
      </c>
      <c r="P148" s="431">
        <v>117890</v>
      </c>
      <c r="Q148" s="431">
        <v>121489</v>
      </c>
      <c r="R148" s="431">
        <v>125224</v>
      </c>
      <c r="S148" s="431">
        <v>124256</v>
      </c>
      <c r="T148" s="431">
        <v>131588</v>
      </c>
      <c r="U148" s="431">
        <v>134078</v>
      </c>
      <c r="V148" s="431">
        <v>137677</v>
      </c>
      <c r="W148" s="431">
        <v>137261</v>
      </c>
      <c r="X148" s="431">
        <v>144181</v>
      </c>
      <c r="Y148" s="431">
        <v>145567</v>
      </c>
      <c r="AL148" s="160">
        <v>2000</v>
      </c>
      <c r="AM148" s="433">
        <v>78818</v>
      </c>
      <c r="AN148" s="433">
        <v>79916</v>
      </c>
      <c r="AO148" s="433">
        <v>76148</v>
      </c>
      <c r="AP148" s="433">
        <v>81328</v>
      </c>
      <c r="AQ148" s="433">
        <v>84629</v>
      </c>
      <c r="AR148" s="433">
        <v>89182</v>
      </c>
      <c r="AS148" s="433">
        <v>97817</v>
      </c>
      <c r="AT148" s="433">
        <v>103469</v>
      </c>
      <c r="AU148" s="433">
        <v>105353</v>
      </c>
      <c r="AV148" s="433">
        <v>106925</v>
      </c>
      <c r="AW148" s="433">
        <v>113206</v>
      </c>
      <c r="AX148" s="433">
        <v>119171</v>
      </c>
      <c r="AY148" s="433">
        <v>123131</v>
      </c>
      <c r="AZ148" s="433">
        <v>124352</v>
      </c>
      <c r="BA148" s="433">
        <v>129677</v>
      </c>
      <c r="BB148" s="433">
        <v>133637</v>
      </c>
      <c r="BC148" s="433">
        <v>137746</v>
      </c>
      <c r="BD148" s="433">
        <v>136682</v>
      </c>
      <c r="BE148" s="433">
        <v>144748</v>
      </c>
      <c r="BF148" s="433">
        <v>147486</v>
      </c>
      <c r="BG148" s="433">
        <v>151447</v>
      </c>
      <c r="BH148" s="433">
        <v>150987</v>
      </c>
      <c r="BI148" s="433">
        <v>158601</v>
      </c>
      <c r="BJ148" s="433">
        <v>160122</v>
      </c>
    </row>
    <row r="149" spans="1:62" hidden="1" outlineLevel="1">
      <c r="A149" s="160">
        <v>2100</v>
      </c>
      <c r="B149" s="431">
        <v>71796</v>
      </c>
      <c r="C149" s="431">
        <v>73135</v>
      </c>
      <c r="D149" s="431">
        <v>69601</v>
      </c>
      <c r="E149" s="431">
        <v>74085</v>
      </c>
      <c r="F149" s="431">
        <v>77213</v>
      </c>
      <c r="G149" s="431">
        <v>81426</v>
      </c>
      <c r="H149" s="431">
        <v>87681</v>
      </c>
      <c r="I149" s="431">
        <v>92439</v>
      </c>
      <c r="J149" s="431">
        <v>95701</v>
      </c>
      <c r="K149" s="431">
        <v>97196</v>
      </c>
      <c r="L149" s="431">
        <v>99916</v>
      </c>
      <c r="M149" s="431">
        <v>105082</v>
      </c>
      <c r="N149" s="431">
        <v>110959</v>
      </c>
      <c r="O149" s="431">
        <v>112408</v>
      </c>
      <c r="P149" s="431">
        <v>115441</v>
      </c>
      <c r="Q149" s="431">
        <v>119000</v>
      </c>
      <c r="R149" s="431">
        <v>124006</v>
      </c>
      <c r="S149" s="431">
        <v>124135</v>
      </c>
      <c r="T149" s="431">
        <v>127961</v>
      </c>
      <c r="U149" s="431">
        <v>131122</v>
      </c>
      <c r="V149" s="431">
        <v>136920</v>
      </c>
      <c r="W149" s="431">
        <v>137974</v>
      </c>
      <c r="X149" s="431">
        <v>141926</v>
      </c>
      <c r="Y149" s="431">
        <v>143640</v>
      </c>
      <c r="AL149" s="160">
        <v>2100</v>
      </c>
      <c r="AM149" s="433">
        <v>78976</v>
      </c>
      <c r="AN149" s="433">
        <v>80475</v>
      </c>
      <c r="AO149" s="433">
        <v>76535</v>
      </c>
      <c r="AP149" s="433">
        <v>81561</v>
      </c>
      <c r="AQ149" s="433">
        <v>84962</v>
      </c>
      <c r="AR149" s="433">
        <v>89583</v>
      </c>
      <c r="AS149" s="433">
        <v>96519</v>
      </c>
      <c r="AT149" s="433">
        <v>101683</v>
      </c>
      <c r="AU149" s="433">
        <v>105215</v>
      </c>
      <c r="AV149" s="433">
        <v>106982</v>
      </c>
      <c r="AW149" s="433">
        <v>109974</v>
      </c>
      <c r="AX149" s="433">
        <v>115547</v>
      </c>
      <c r="AY149" s="433">
        <v>122030</v>
      </c>
      <c r="AZ149" s="433">
        <v>123610</v>
      </c>
      <c r="BA149" s="433">
        <v>127036</v>
      </c>
      <c r="BB149" s="433">
        <v>130858</v>
      </c>
      <c r="BC149" s="433">
        <v>136394</v>
      </c>
      <c r="BD149" s="433">
        <v>136525</v>
      </c>
      <c r="BE149" s="433">
        <v>140741</v>
      </c>
      <c r="BF149" s="433">
        <v>144299</v>
      </c>
      <c r="BG149" s="433">
        <v>150626</v>
      </c>
      <c r="BH149" s="433">
        <v>151810</v>
      </c>
      <c r="BI149" s="433">
        <v>156159</v>
      </c>
      <c r="BJ149" s="433">
        <v>158005</v>
      </c>
    </row>
    <row r="150" spans="1:62" hidden="1" outlineLevel="1">
      <c r="A150" s="160">
        <v>2125</v>
      </c>
      <c r="B150" s="431">
        <v>71939</v>
      </c>
      <c r="C150" s="431">
        <v>73543</v>
      </c>
      <c r="D150" s="431">
        <v>70145</v>
      </c>
      <c r="E150" s="431">
        <v>74225</v>
      </c>
      <c r="F150" s="431">
        <v>77348</v>
      </c>
      <c r="G150" s="431">
        <v>81702</v>
      </c>
      <c r="H150" s="431">
        <v>86321</v>
      </c>
      <c r="I150" s="431">
        <v>90807</v>
      </c>
      <c r="J150" s="431">
        <v>95428</v>
      </c>
      <c r="K150" s="431">
        <v>97196</v>
      </c>
      <c r="L150" s="431">
        <v>96927</v>
      </c>
      <c r="M150" s="431">
        <v>101815</v>
      </c>
      <c r="N150" s="431">
        <v>110036</v>
      </c>
      <c r="O150" s="431">
        <v>111749</v>
      </c>
      <c r="P150" s="431">
        <v>112936</v>
      </c>
      <c r="Q150" s="431">
        <v>116494</v>
      </c>
      <c r="R150" s="431">
        <v>122686</v>
      </c>
      <c r="S150" s="431">
        <v>124135</v>
      </c>
      <c r="T150" s="431">
        <v>124270</v>
      </c>
      <c r="U150" s="431">
        <v>128222</v>
      </c>
      <c r="V150" s="431">
        <v>136130</v>
      </c>
      <c r="W150" s="431">
        <v>138634</v>
      </c>
      <c r="X150" s="431">
        <v>139554</v>
      </c>
      <c r="Y150" s="431">
        <v>141798</v>
      </c>
      <c r="AL150" s="160">
        <v>2125</v>
      </c>
      <c r="AM150" s="433">
        <v>79133</v>
      </c>
      <c r="AN150" s="433">
        <v>80883</v>
      </c>
      <c r="AO150" s="433">
        <v>77213</v>
      </c>
      <c r="AP150" s="433">
        <v>81702</v>
      </c>
      <c r="AQ150" s="433">
        <v>85098</v>
      </c>
      <c r="AR150" s="433">
        <v>89855</v>
      </c>
      <c r="AS150" s="433">
        <v>95021</v>
      </c>
      <c r="AT150" s="433">
        <v>99916</v>
      </c>
      <c r="AU150" s="433">
        <v>104944</v>
      </c>
      <c r="AV150" s="433">
        <v>106982</v>
      </c>
      <c r="AW150" s="433">
        <v>106574</v>
      </c>
      <c r="AX150" s="433">
        <v>112014</v>
      </c>
      <c r="AY150" s="433">
        <v>121107</v>
      </c>
      <c r="AZ150" s="433">
        <v>122951</v>
      </c>
      <c r="BA150" s="433">
        <v>124270</v>
      </c>
      <c r="BB150" s="433">
        <v>128090</v>
      </c>
      <c r="BC150" s="433">
        <v>134942</v>
      </c>
      <c r="BD150" s="433">
        <v>136525</v>
      </c>
      <c r="BE150" s="433">
        <v>136654</v>
      </c>
      <c r="BF150" s="433">
        <v>141003</v>
      </c>
      <c r="BG150" s="433">
        <v>149703</v>
      </c>
      <c r="BH150" s="433">
        <v>152467</v>
      </c>
      <c r="BI150" s="433">
        <v>153525</v>
      </c>
      <c r="BJ150" s="433">
        <v>156026</v>
      </c>
    </row>
    <row r="151" spans="1:62" hidden="1" outlineLevel="1">
      <c r="A151" s="160">
        <v>2250</v>
      </c>
      <c r="B151" s="431">
        <v>72650</v>
      </c>
      <c r="C151" s="431">
        <v>74085</v>
      </c>
      <c r="D151" s="431">
        <v>71503</v>
      </c>
      <c r="E151" s="431">
        <v>74225</v>
      </c>
      <c r="F151" s="431">
        <v>77075</v>
      </c>
      <c r="G151" s="431">
        <v>82108</v>
      </c>
      <c r="H151" s="431">
        <v>85232</v>
      </c>
      <c r="I151" s="431">
        <v>89990</v>
      </c>
      <c r="J151" s="431">
        <v>94477</v>
      </c>
      <c r="K151" s="431">
        <v>99373</v>
      </c>
      <c r="L151" s="431">
        <v>96927</v>
      </c>
      <c r="M151" s="431">
        <v>108614</v>
      </c>
      <c r="N151" s="431">
        <v>108984</v>
      </c>
      <c r="O151" s="431">
        <v>111880</v>
      </c>
      <c r="P151" s="431">
        <v>109641</v>
      </c>
      <c r="Q151" s="431">
        <v>114121</v>
      </c>
      <c r="R151" s="431">
        <v>117153</v>
      </c>
      <c r="S151" s="431">
        <v>122557</v>
      </c>
      <c r="T151" s="431">
        <v>120842</v>
      </c>
      <c r="U151" s="431">
        <v>125454</v>
      </c>
      <c r="V151" s="431">
        <v>132308</v>
      </c>
      <c r="W151" s="431">
        <v>137709</v>
      </c>
      <c r="X151" s="431">
        <v>135207</v>
      </c>
      <c r="Y151" s="431">
        <v>138895</v>
      </c>
      <c r="AL151" s="160">
        <v>2250</v>
      </c>
      <c r="AM151" s="433">
        <v>79916</v>
      </c>
      <c r="AN151" s="433">
        <v>81561</v>
      </c>
      <c r="AO151" s="433">
        <v>78706</v>
      </c>
      <c r="AP151" s="433">
        <v>81702</v>
      </c>
      <c r="AQ151" s="433">
        <v>84823</v>
      </c>
      <c r="AR151" s="433">
        <v>90261</v>
      </c>
      <c r="AS151" s="433">
        <v>93797</v>
      </c>
      <c r="AT151" s="433">
        <v>98963</v>
      </c>
      <c r="AU151" s="433">
        <v>103993</v>
      </c>
      <c r="AV151" s="433">
        <v>109293</v>
      </c>
      <c r="AW151" s="433">
        <v>106574</v>
      </c>
      <c r="AX151" s="433">
        <v>119489</v>
      </c>
      <c r="AY151" s="433">
        <v>119921</v>
      </c>
      <c r="AZ151" s="433">
        <v>123081</v>
      </c>
      <c r="BA151" s="433">
        <v>120579</v>
      </c>
      <c r="BB151" s="433">
        <v>125587</v>
      </c>
      <c r="BC151" s="433">
        <v>128880</v>
      </c>
      <c r="BD151" s="433">
        <v>134813</v>
      </c>
      <c r="BE151" s="433">
        <v>132966</v>
      </c>
      <c r="BF151" s="433">
        <v>137974</v>
      </c>
      <c r="BG151" s="433">
        <v>145487</v>
      </c>
      <c r="BH151" s="433">
        <v>151545</v>
      </c>
      <c r="BI151" s="433">
        <v>148781</v>
      </c>
      <c r="BJ151" s="433">
        <v>152732</v>
      </c>
    </row>
    <row r="152" spans="1:62" hidden="1" outlineLevel="1">
      <c r="A152" s="160">
        <v>2375</v>
      </c>
      <c r="B152" s="431">
        <v>79219</v>
      </c>
      <c r="C152" s="431">
        <v>80205</v>
      </c>
      <c r="D152" s="431">
        <v>77075</v>
      </c>
      <c r="E152" s="431">
        <v>76397</v>
      </c>
      <c r="F152" s="431">
        <v>80067</v>
      </c>
      <c r="G152" s="431">
        <v>81561</v>
      </c>
      <c r="H152" s="431">
        <v>89446</v>
      </c>
      <c r="I152" s="431">
        <v>93935</v>
      </c>
      <c r="J152" s="431">
        <v>99234</v>
      </c>
      <c r="K152" s="431">
        <v>106574</v>
      </c>
      <c r="L152" s="431">
        <v>101953</v>
      </c>
      <c r="M152" s="431">
        <v>106608</v>
      </c>
      <c r="N152" s="431">
        <v>112671</v>
      </c>
      <c r="O152" s="431">
        <v>118339</v>
      </c>
      <c r="P152" s="431">
        <v>111880</v>
      </c>
      <c r="Q152" s="431">
        <v>116627</v>
      </c>
      <c r="R152" s="431">
        <v>122030</v>
      </c>
      <c r="S152" s="431">
        <v>128090</v>
      </c>
      <c r="T152" s="431">
        <v>122686</v>
      </c>
      <c r="U152" s="431">
        <v>126773</v>
      </c>
      <c r="V152" s="431">
        <v>134417</v>
      </c>
      <c r="W152" s="431">
        <v>142190</v>
      </c>
      <c r="X152" s="431">
        <v>130725</v>
      </c>
      <c r="Y152" s="431">
        <v>135867</v>
      </c>
      <c r="AL152" s="160">
        <v>2375</v>
      </c>
      <c r="AM152" s="433">
        <v>87142</v>
      </c>
      <c r="AN152" s="433">
        <v>88222</v>
      </c>
      <c r="AO152" s="433">
        <v>84823</v>
      </c>
      <c r="AP152" s="433">
        <v>84011</v>
      </c>
      <c r="AQ152" s="433">
        <v>88089</v>
      </c>
      <c r="AR152" s="433">
        <v>89719</v>
      </c>
      <c r="AS152" s="433">
        <v>98421</v>
      </c>
      <c r="AT152" s="433">
        <v>103312</v>
      </c>
      <c r="AU152" s="433">
        <v>109161</v>
      </c>
      <c r="AV152" s="433">
        <v>117181</v>
      </c>
      <c r="AW152" s="433">
        <v>112148</v>
      </c>
      <c r="AX152" s="433">
        <v>117285</v>
      </c>
      <c r="AY152" s="433">
        <v>124006</v>
      </c>
      <c r="AZ152" s="433">
        <v>130200</v>
      </c>
      <c r="BA152" s="433">
        <v>123081</v>
      </c>
      <c r="BB152" s="433">
        <v>128353</v>
      </c>
      <c r="BC152" s="433">
        <v>134283</v>
      </c>
      <c r="BD152" s="433">
        <v>140873</v>
      </c>
      <c r="BE152" s="433">
        <v>134942</v>
      </c>
      <c r="BF152" s="433">
        <v>139424</v>
      </c>
      <c r="BG152" s="433">
        <v>147857</v>
      </c>
      <c r="BH152" s="433">
        <v>156422</v>
      </c>
      <c r="BI152" s="433">
        <v>143774</v>
      </c>
      <c r="BJ152" s="433">
        <v>149439</v>
      </c>
    </row>
    <row r="153" spans="1:62" hidden="1" outlineLevel="1">
      <c r="A153" s="160">
        <v>2500</v>
      </c>
      <c r="B153" s="431">
        <v>84783</v>
      </c>
      <c r="C153" s="431">
        <v>85913</v>
      </c>
      <c r="D153" s="431">
        <v>91622</v>
      </c>
      <c r="E153" s="431">
        <v>80341</v>
      </c>
      <c r="F153" s="431">
        <v>85232</v>
      </c>
      <c r="G153" s="431">
        <v>91622</v>
      </c>
      <c r="H153" s="431">
        <v>90807</v>
      </c>
      <c r="I153" s="431">
        <v>95701</v>
      </c>
      <c r="J153" s="431">
        <v>102498</v>
      </c>
      <c r="K153" s="431">
        <v>116771</v>
      </c>
      <c r="L153" s="431">
        <v>127563</v>
      </c>
      <c r="M153" s="431">
        <v>133493</v>
      </c>
      <c r="N153" s="431">
        <v>132837</v>
      </c>
      <c r="O153" s="431">
        <v>135732</v>
      </c>
      <c r="P153" s="431">
        <v>139028</v>
      </c>
      <c r="Q153" s="431">
        <v>140873</v>
      </c>
      <c r="R153" s="431">
        <v>144167</v>
      </c>
      <c r="S153" s="431">
        <v>147595</v>
      </c>
      <c r="T153" s="431">
        <v>150492</v>
      </c>
      <c r="U153" s="431">
        <v>159192</v>
      </c>
      <c r="V153" s="431">
        <v>163934</v>
      </c>
      <c r="W153" s="431">
        <v>163408</v>
      </c>
      <c r="X153" s="431">
        <v>171315</v>
      </c>
      <c r="Y153" s="431">
        <v>174608</v>
      </c>
      <c r="AL153" s="160">
        <v>2500</v>
      </c>
      <c r="AM153" s="433">
        <v>93263</v>
      </c>
      <c r="AN153" s="433">
        <v>94477</v>
      </c>
      <c r="AO153" s="433">
        <v>100731</v>
      </c>
      <c r="AP153" s="433">
        <v>88361</v>
      </c>
      <c r="AQ153" s="433">
        <v>93797</v>
      </c>
      <c r="AR153" s="433">
        <v>100731</v>
      </c>
      <c r="AS153" s="433">
        <v>99916</v>
      </c>
      <c r="AT153" s="433">
        <v>105215</v>
      </c>
      <c r="AU153" s="433">
        <v>112692</v>
      </c>
      <c r="AV153" s="433">
        <v>128462</v>
      </c>
      <c r="AW153" s="433">
        <v>140344</v>
      </c>
      <c r="AX153" s="433">
        <v>146803</v>
      </c>
      <c r="AY153" s="433">
        <v>146143</v>
      </c>
      <c r="AZ153" s="433">
        <v>149306</v>
      </c>
      <c r="BA153" s="433">
        <v>152998</v>
      </c>
      <c r="BB153" s="433">
        <v>154972</v>
      </c>
      <c r="BC153" s="433">
        <v>158532</v>
      </c>
      <c r="BD153" s="433">
        <v>162354</v>
      </c>
      <c r="BE153" s="433">
        <v>165516</v>
      </c>
      <c r="BF153" s="433">
        <v>175135</v>
      </c>
      <c r="BG153" s="433">
        <v>180275</v>
      </c>
      <c r="BH153" s="433">
        <v>179748</v>
      </c>
      <c r="BI153" s="433">
        <v>188446</v>
      </c>
      <c r="BJ153" s="433">
        <v>192133</v>
      </c>
    </row>
    <row r="154" spans="1:62" hidden="1" outlineLevel="1">
      <c r="A154" s="160">
        <v>2550</v>
      </c>
      <c r="B154" s="431">
        <v>85212</v>
      </c>
      <c r="C154" s="431">
        <v>86458</v>
      </c>
      <c r="D154" s="431">
        <v>93118</v>
      </c>
      <c r="E154" s="431">
        <v>80746</v>
      </c>
      <c r="F154" s="431">
        <v>85371</v>
      </c>
      <c r="G154" s="431">
        <v>92167</v>
      </c>
      <c r="H154" s="431">
        <v>91622</v>
      </c>
      <c r="I154" s="431">
        <v>96519</v>
      </c>
      <c r="J154" s="431">
        <v>105082</v>
      </c>
      <c r="K154" s="431">
        <v>113331</v>
      </c>
      <c r="L154" s="431">
        <v>128353</v>
      </c>
      <c r="M154" s="431">
        <v>133757</v>
      </c>
      <c r="N154" s="431">
        <v>134942</v>
      </c>
      <c r="O154" s="431">
        <v>136654</v>
      </c>
      <c r="P154" s="431">
        <v>141926</v>
      </c>
      <c r="Q154" s="431">
        <v>143112</v>
      </c>
      <c r="R154" s="431">
        <v>145487</v>
      </c>
      <c r="S154" s="431">
        <v>148650</v>
      </c>
      <c r="T154" s="431">
        <v>152207</v>
      </c>
      <c r="U154" s="431">
        <v>160247</v>
      </c>
      <c r="V154" s="431">
        <v>164990</v>
      </c>
      <c r="W154" s="431">
        <v>165646</v>
      </c>
      <c r="X154" s="431">
        <v>173555</v>
      </c>
      <c r="Y154" s="431">
        <v>178957</v>
      </c>
      <c r="AL154" s="160">
        <v>2550</v>
      </c>
      <c r="AM154" s="433">
        <v>93732</v>
      </c>
      <c r="AN154" s="433">
        <v>95155</v>
      </c>
      <c r="AO154" s="433">
        <v>102498</v>
      </c>
      <c r="AP154" s="433">
        <v>88768</v>
      </c>
      <c r="AQ154" s="433">
        <v>93935</v>
      </c>
      <c r="AR154" s="433">
        <v>101409</v>
      </c>
      <c r="AS154" s="433">
        <v>100731</v>
      </c>
      <c r="AT154" s="433">
        <v>106169</v>
      </c>
      <c r="AU154" s="433">
        <v>115547</v>
      </c>
      <c r="AV154" s="433">
        <v>124665</v>
      </c>
      <c r="AW154" s="433">
        <v>141137</v>
      </c>
      <c r="AX154" s="433">
        <v>147198</v>
      </c>
      <c r="AY154" s="433">
        <v>148386</v>
      </c>
      <c r="AZ154" s="433">
        <v>150361</v>
      </c>
      <c r="BA154" s="433">
        <v>156159</v>
      </c>
      <c r="BB154" s="433">
        <v>157477</v>
      </c>
      <c r="BC154" s="433">
        <v>159979</v>
      </c>
      <c r="BD154" s="433">
        <v>163540</v>
      </c>
      <c r="BE154" s="433">
        <v>167492</v>
      </c>
      <c r="BF154" s="433">
        <v>176322</v>
      </c>
      <c r="BG154" s="433">
        <v>181461</v>
      </c>
      <c r="BH154" s="433">
        <v>182252</v>
      </c>
      <c r="BI154" s="433">
        <v>190951</v>
      </c>
      <c r="BJ154" s="433">
        <v>196879</v>
      </c>
    </row>
    <row r="155" spans="1:62" hidden="1" outlineLevel="1">
      <c r="A155" s="160">
        <v>2625</v>
      </c>
      <c r="B155" s="431">
        <v>85639</v>
      </c>
      <c r="C155" s="431">
        <v>87137</v>
      </c>
      <c r="D155" s="431">
        <v>94612</v>
      </c>
      <c r="E155" s="431">
        <v>81152</v>
      </c>
      <c r="F155" s="431">
        <v>85505</v>
      </c>
      <c r="G155" s="431">
        <v>92848</v>
      </c>
      <c r="H155" s="431">
        <v>92439</v>
      </c>
      <c r="I155" s="431">
        <v>97467</v>
      </c>
      <c r="J155" s="431">
        <v>104501</v>
      </c>
      <c r="K155" s="431">
        <v>113594</v>
      </c>
      <c r="L155" s="431">
        <v>129278</v>
      </c>
      <c r="M155" s="431">
        <v>134022</v>
      </c>
      <c r="N155" s="431">
        <v>137051</v>
      </c>
      <c r="O155" s="431">
        <v>137578</v>
      </c>
      <c r="P155" s="431">
        <v>144695</v>
      </c>
      <c r="Q155" s="431">
        <v>145487</v>
      </c>
      <c r="R155" s="431">
        <v>146672</v>
      </c>
      <c r="S155" s="431">
        <v>149703</v>
      </c>
      <c r="T155" s="431">
        <v>153918</v>
      </c>
      <c r="U155" s="431">
        <v>161432</v>
      </c>
      <c r="V155" s="431">
        <v>166043</v>
      </c>
      <c r="W155" s="431">
        <v>168021</v>
      </c>
      <c r="X155" s="431">
        <v>175926</v>
      </c>
      <c r="Y155" s="431">
        <v>183173</v>
      </c>
      <c r="AL155" s="160">
        <v>2625</v>
      </c>
      <c r="AM155" s="433">
        <v>94205</v>
      </c>
      <c r="AN155" s="433">
        <v>95836</v>
      </c>
      <c r="AO155" s="433">
        <v>104130</v>
      </c>
      <c r="AP155" s="433">
        <v>89312</v>
      </c>
      <c r="AQ155" s="433">
        <v>94068</v>
      </c>
      <c r="AR155" s="433">
        <v>102093</v>
      </c>
      <c r="AS155" s="433">
        <v>101683</v>
      </c>
      <c r="AT155" s="433">
        <v>107255</v>
      </c>
      <c r="AU155" s="433">
        <v>114911</v>
      </c>
      <c r="AV155" s="433">
        <v>124927</v>
      </c>
      <c r="AW155" s="433">
        <v>142190</v>
      </c>
      <c r="AX155" s="433">
        <v>147462</v>
      </c>
      <c r="AY155" s="433">
        <v>150755</v>
      </c>
      <c r="AZ155" s="433">
        <v>151285</v>
      </c>
      <c r="BA155" s="433">
        <v>159192</v>
      </c>
      <c r="BB155" s="433">
        <v>159979</v>
      </c>
      <c r="BC155" s="433">
        <v>161299</v>
      </c>
      <c r="BD155" s="433">
        <v>164725</v>
      </c>
      <c r="BE155" s="433">
        <v>169337</v>
      </c>
      <c r="BF155" s="433">
        <v>177639</v>
      </c>
      <c r="BG155" s="433">
        <v>182645</v>
      </c>
      <c r="BH155" s="433">
        <v>184888</v>
      </c>
      <c r="BI155" s="433">
        <v>193583</v>
      </c>
      <c r="BJ155" s="433">
        <v>201492</v>
      </c>
    </row>
    <row r="156" spans="1:62" hidden="1" outlineLevel="1">
      <c r="A156" s="160">
        <v>2700</v>
      </c>
      <c r="B156" s="431">
        <v>86213</v>
      </c>
      <c r="C156" s="431">
        <v>86864</v>
      </c>
      <c r="D156" s="431">
        <v>94343</v>
      </c>
      <c r="E156" s="431">
        <v>82650</v>
      </c>
      <c r="F156" s="431">
        <v>87137</v>
      </c>
      <c r="G156" s="431">
        <v>93935</v>
      </c>
      <c r="H156" s="431">
        <v>96927</v>
      </c>
      <c r="I156" s="431">
        <v>101544</v>
      </c>
      <c r="J156" s="431">
        <v>105029</v>
      </c>
      <c r="K156" s="431">
        <v>113594</v>
      </c>
      <c r="L156" s="431">
        <v>130464</v>
      </c>
      <c r="M156" s="431">
        <v>137316</v>
      </c>
      <c r="N156" s="431">
        <v>136130</v>
      </c>
      <c r="O156" s="431">
        <v>137447</v>
      </c>
      <c r="P156" s="431">
        <v>147595</v>
      </c>
      <c r="Q156" s="431">
        <v>150098</v>
      </c>
      <c r="R156" s="431">
        <v>151545</v>
      </c>
      <c r="S156" s="431">
        <v>153261</v>
      </c>
      <c r="T156" s="431">
        <v>158928</v>
      </c>
      <c r="U156" s="431">
        <v>165911</v>
      </c>
      <c r="V156" s="431">
        <v>166701</v>
      </c>
      <c r="W156" s="431">
        <v>168812</v>
      </c>
      <c r="X156" s="431">
        <v>179088</v>
      </c>
      <c r="Y156" s="431">
        <v>184756</v>
      </c>
      <c r="AL156" s="160">
        <v>2700</v>
      </c>
      <c r="AM156" s="433">
        <v>94835</v>
      </c>
      <c r="AN156" s="433">
        <v>95566</v>
      </c>
      <c r="AO156" s="433">
        <v>103720</v>
      </c>
      <c r="AP156" s="433">
        <v>90943</v>
      </c>
      <c r="AQ156" s="433">
        <v>95836</v>
      </c>
      <c r="AR156" s="433">
        <v>103312</v>
      </c>
      <c r="AS156" s="433">
        <v>106574</v>
      </c>
      <c r="AT156" s="433">
        <v>111742</v>
      </c>
      <c r="AU156" s="433">
        <v>115571</v>
      </c>
      <c r="AV156" s="433">
        <v>124927</v>
      </c>
      <c r="AW156" s="433">
        <v>143506</v>
      </c>
      <c r="AX156" s="433">
        <v>151020</v>
      </c>
      <c r="AY156" s="433">
        <v>149703</v>
      </c>
      <c r="AZ156" s="433">
        <v>151152</v>
      </c>
      <c r="BA156" s="433">
        <v>162354</v>
      </c>
      <c r="BB156" s="433">
        <v>165121</v>
      </c>
      <c r="BC156" s="433">
        <v>166701</v>
      </c>
      <c r="BD156" s="433">
        <v>168546</v>
      </c>
      <c r="BE156" s="433">
        <v>174872</v>
      </c>
      <c r="BF156" s="433">
        <v>182514</v>
      </c>
      <c r="BG156" s="433">
        <v>183439</v>
      </c>
      <c r="BH156" s="433">
        <v>185679</v>
      </c>
      <c r="BI156" s="433">
        <v>197010</v>
      </c>
      <c r="BJ156" s="433">
        <v>203205</v>
      </c>
    </row>
    <row r="157" spans="1:62" hidden="1" outlineLevel="1">
      <c r="A157" s="160">
        <v>2850</v>
      </c>
      <c r="B157" s="431">
        <v>98342</v>
      </c>
      <c r="C157" s="431">
        <v>100593</v>
      </c>
      <c r="D157" s="431">
        <v>103588</v>
      </c>
      <c r="E157" s="431">
        <v>94068</v>
      </c>
      <c r="F157" s="431">
        <v>98555</v>
      </c>
      <c r="G157" s="431">
        <v>112148</v>
      </c>
      <c r="H157" s="431">
        <v>102656</v>
      </c>
      <c r="I157" s="431">
        <v>126113</v>
      </c>
      <c r="J157" s="431">
        <v>128090</v>
      </c>
      <c r="K157" s="431">
        <v>129278</v>
      </c>
      <c r="L157" s="431">
        <v>137185</v>
      </c>
      <c r="M157" s="431">
        <v>144167</v>
      </c>
      <c r="N157" s="431">
        <v>145881</v>
      </c>
      <c r="O157" s="431">
        <v>149306</v>
      </c>
      <c r="P157" s="431">
        <v>153127</v>
      </c>
      <c r="Q157" s="431">
        <v>166965</v>
      </c>
      <c r="R157" s="431">
        <v>165911</v>
      </c>
      <c r="S157" s="431">
        <v>165911</v>
      </c>
      <c r="T157" s="431">
        <v>171050</v>
      </c>
      <c r="U157" s="431">
        <v>177508</v>
      </c>
      <c r="V157" s="431">
        <v>180012</v>
      </c>
      <c r="W157" s="431">
        <v>184231</v>
      </c>
      <c r="X157" s="431">
        <v>187260</v>
      </c>
      <c r="Y157" s="431">
        <v>195167</v>
      </c>
      <c r="AL157" s="160">
        <v>2850</v>
      </c>
      <c r="AM157" s="433">
        <v>108176</v>
      </c>
      <c r="AN157" s="433">
        <v>110653</v>
      </c>
      <c r="AO157" s="433">
        <v>113917</v>
      </c>
      <c r="AP157" s="433">
        <v>103450</v>
      </c>
      <c r="AQ157" s="433">
        <v>108479</v>
      </c>
      <c r="AR157" s="433">
        <v>123432</v>
      </c>
      <c r="AS157" s="433">
        <v>112936</v>
      </c>
      <c r="AT157" s="433">
        <v>138766</v>
      </c>
      <c r="AU157" s="433">
        <v>140873</v>
      </c>
      <c r="AV157" s="433">
        <v>142190</v>
      </c>
      <c r="AW157" s="433">
        <v>150890</v>
      </c>
      <c r="AX157" s="433">
        <v>158532</v>
      </c>
      <c r="AY157" s="433">
        <v>160508</v>
      </c>
      <c r="AZ157" s="433">
        <v>164198</v>
      </c>
      <c r="BA157" s="433">
        <v>168419</v>
      </c>
      <c r="BB157" s="433">
        <v>183700</v>
      </c>
      <c r="BC157" s="433">
        <v>182514</v>
      </c>
      <c r="BD157" s="433">
        <v>182514</v>
      </c>
      <c r="BE157" s="433">
        <v>188181</v>
      </c>
      <c r="BF157" s="433">
        <v>195297</v>
      </c>
      <c r="BG157" s="433">
        <v>198067</v>
      </c>
      <c r="BH157" s="433">
        <v>202679</v>
      </c>
      <c r="BI157" s="433">
        <v>205973</v>
      </c>
      <c r="BJ157" s="433">
        <v>214669</v>
      </c>
    </row>
    <row r="158" spans="1:62" hidden="1" outlineLevel="1">
      <c r="A158" s="160">
        <v>2975</v>
      </c>
      <c r="B158" s="431">
        <v>99557</v>
      </c>
      <c r="C158" s="431">
        <v>100866</v>
      </c>
      <c r="D158" s="431">
        <v>106304</v>
      </c>
      <c r="E158" s="431">
        <v>105353</v>
      </c>
      <c r="F158" s="431">
        <v>109023</v>
      </c>
      <c r="G158" s="431">
        <v>113331</v>
      </c>
      <c r="H158" s="431">
        <v>115043</v>
      </c>
      <c r="I158" s="431">
        <v>125324</v>
      </c>
      <c r="J158" s="431">
        <v>128353</v>
      </c>
      <c r="K158" s="431">
        <v>130858</v>
      </c>
      <c r="L158" s="431">
        <v>141137</v>
      </c>
      <c r="M158" s="431">
        <v>148515</v>
      </c>
      <c r="N158" s="431">
        <v>150228</v>
      </c>
      <c r="O158" s="431">
        <v>153918</v>
      </c>
      <c r="P158" s="431">
        <v>160772</v>
      </c>
      <c r="Q158" s="431">
        <v>171315</v>
      </c>
      <c r="R158" s="431">
        <v>170262</v>
      </c>
      <c r="S158" s="431">
        <v>171179</v>
      </c>
      <c r="T158" s="431">
        <v>176322</v>
      </c>
      <c r="U158" s="431">
        <v>183173</v>
      </c>
      <c r="V158" s="431">
        <v>184756</v>
      </c>
      <c r="W158" s="431">
        <v>188972</v>
      </c>
      <c r="X158" s="431">
        <v>193192</v>
      </c>
      <c r="Y158" s="431">
        <v>200439</v>
      </c>
      <c r="AL158" s="160">
        <v>2975</v>
      </c>
      <c r="AM158" s="433">
        <v>109514</v>
      </c>
      <c r="AN158" s="433">
        <v>110927</v>
      </c>
      <c r="AO158" s="433">
        <v>116907</v>
      </c>
      <c r="AP158" s="433">
        <v>115955</v>
      </c>
      <c r="AQ158" s="433">
        <v>119898</v>
      </c>
      <c r="AR158" s="433">
        <v>124665</v>
      </c>
      <c r="AS158" s="433">
        <v>126508</v>
      </c>
      <c r="AT158" s="433">
        <v>137843</v>
      </c>
      <c r="AU158" s="433">
        <v>141137</v>
      </c>
      <c r="AV158" s="433">
        <v>143904</v>
      </c>
      <c r="AW158" s="433">
        <v>155236</v>
      </c>
      <c r="AX158" s="433">
        <v>163408</v>
      </c>
      <c r="AY158" s="433">
        <v>165253</v>
      </c>
      <c r="AZ158" s="433">
        <v>169337</v>
      </c>
      <c r="BA158" s="433">
        <v>176848</v>
      </c>
      <c r="BB158" s="433">
        <v>188446</v>
      </c>
      <c r="BC158" s="433">
        <v>187260</v>
      </c>
      <c r="BD158" s="433">
        <v>188313</v>
      </c>
      <c r="BE158" s="433">
        <v>193978</v>
      </c>
      <c r="BF158" s="433">
        <v>201492</v>
      </c>
      <c r="BG158" s="433">
        <v>203205</v>
      </c>
      <c r="BH158" s="433">
        <v>207817</v>
      </c>
      <c r="BI158" s="433">
        <v>212562</v>
      </c>
      <c r="BJ158" s="433">
        <v>220467</v>
      </c>
    </row>
    <row r="159" spans="1:62" hidden="1" outlineLevel="1">
      <c r="A159" s="160">
        <v>3000</v>
      </c>
      <c r="B159" s="431">
        <v>100771</v>
      </c>
      <c r="C159" s="431">
        <v>101137</v>
      </c>
      <c r="D159" s="431">
        <v>109023</v>
      </c>
      <c r="E159" s="431">
        <v>116635</v>
      </c>
      <c r="F159" s="431">
        <v>115836</v>
      </c>
      <c r="G159" s="431">
        <v>117944</v>
      </c>
      <c r="H159" s="431">
        <v>127431</v>
      </c>
      <c r="I159" s="431">
        <v>124531</v>
      </c>
      <c r="J159" s="431">
        <v>128747</v>
      </c>
      <c r="K159" s="431">
        <v>132439</v>
      </c>
      <c r="L159" s="431">
        <v>145091</v>
      </c>
      <c r="M159" s="431">
        <v>152732</v>
      </c>
      <c r="N159" s="431">
        <v>154709</v>
      </c>
      <c r="O159" s="431">
        <v>158399</v>
      </c>
      <c r="P159" s="431">
        <v>168284</v>
      </c>
      <c r="Q159" s="431">
        <v>175531</v>
      </c>
      <c r="R159" s="431">
        <v>174476</v>
      </c>
      <c r="S159" s="431">
        <v>176586</v>
      </c>
      <c r="T159" s="431">
        <v>181593</v>
      </c>
      <c r="U159" s="431">
        <v>188843</v>
      </c>
      <c r="V159" s="431">
        <v>189631</v>
      </c>
      <c r="W159" s="431">
        <v>193718</v>
      </c>
      <c r="X159" s="431">
        <v>199253</v>
      </c>
      <c r="Y159" s="431">
        <v>205709</v>
      </c>
      <c r="AL159" s="160">
        <v>3000</v>
      </c>
      <c r="AM159" s="433">
        <v>110849</v>
      </c>
      <c r="AN159" s="433">
        <v>111198</v>
      </c>
      <c r="AO159" s="433">
        <v>119898</v>
      </c>
      <c r="AP159" s="433">
        <v>128328</v>
      </c>
      <c r="AQ159" s="433">
        <v>127431</v>
      </c>
      <c r="AR159" s="433">
        <v>129804</v>
      </c>
      <c r="AS159" s="433">
        <v>140212</v>
      </c>
      <c r="AT159" s="433">
        <v>137051</v>
      </c>
      <c r="AU159" s="433">
        <v>141662</v>
      </c>
      <c r="AV159" s="433">
        <v>145747</v>
      </c>
      <c r="AW159" s="433">
        <v>159586</v>
      </c>
      <c r="AX159" s="433">
        <v>168021</v>
      </c>
      <c r="AY159" s="433">
        <v>170127</v>
      </c>
      <c r="AZ159" s="433">
        <v>174216</v>
      </c>
      <c r="BA159" s="433">
        <v>185152</v>
      </c>
      <c r="BB159" s="433">
        <v>193058</v>
      </c>
      <c r="BC159" s="433">
        <v>191873</v>
      </c>
      <c r="BD159" s="433">
        <v>194244</v>
      </c>
      <c r="BE159" s="433">
        <v>199777</v>
      </c>
      <c r="BF159" s="433">
        <v>207688</v>
      </c>
      <c r="BG159" s="433">
        <v>208607</v>
      </c>
      <c r="BH159" s="433">
        <v>213089</v>
      </c>
      <c r="BI159" s="433">
        <v>219151</v>
      </c>
      <c r="BJ159" s="433">
        <v>226267</v>
      </c>
    </row>
    <row r="160" spans="1:62" hidden="1" outlineLevel="1">
      <c r="A160" s="160">
        <v>3150</v>
      </c>
      <c r="B160" s="431">
        <v>108819</v>
      </c>
      <c r="C160" s="431">
        <v>109281</v>
      </c>
      <c r="D160" s="431">
        <v>117756</v>
      </c>
      <c r="E160" s="431">
        <v>125927</v>
      </c>
      <c r="F160" s="431">
        <v>122867</v>
      </c>
      <c r="G160" s="431">
        <v>125069</v>
      </c>
      <c r="H160" s="431">
        <v>135200</v>
      </c>
      <c r="I160" s="431">
        <v>132117</v>
      </c>
      <c r="J160" s="431">
        <v>136520</v>
      </c>
      <c r="K160" s="431">
        <v>140483</v>
      </c>
      <c r="L160" s="431">
        <v>153990</v>
      </c>
      <c r="M160" s="431">
        <v>162062</v>
      </c>
      <c r="N160" s="431">
        <v>164119</v>
      </c>
      <c r="O160" s="431">
        <v>168082</v>
      </c>
      <c r="P160" s="431">
        <v>178507</v>
      </c>
      <c r="Q160" s="431">
        <v>186282</v>
      </c>
      <c r="R160" s="431">
        <v>185110</v>
      </c>
      <c r="S160" s="431">
        <v>187312</v>
      </c>
      <c r="T160" s="431">
        <v>192595</v>
      </c>
      <c r="U160" s="431">
        <v>200378</v>
      </c>
      <c r="V160" s="431">
        <v>201112</v>
      </c>
      <c r="W160" s="431">
        <v>205515</v>
      </c>
      <c r="X160" s="431">
        <v>211386</v>
      </c>
      <c r="Y160" s="431">
        <v>218287</v>
      </c>
      <c r="AL160" s="160">
        <v>3150</v>
      </c>
      <c r="AM160" s="433">
        <v>119701</v>
      </c>
      <c r="AN160" s="433">
        <v>120209</v>
      </c>
      <c r="AO160" s="433">
        <v>129534</v>
      </c>
      <c r="AP160" s="433">
        <v>138520</v>
      </c>
      <c r="AQ160" s="433">
        <v>135155</v>
      </c>
      <c r="AR160" s="433">
        <v>137576</v>
      </c>
      <c r="AS160" s="433">
        <v>148719</v>
      </c>
      <c r="AT160" s="433">
        <v>145328</v>
      </c>
      <c r="AU160" s="433">
        <v>150173</v>
      </c>
      <c r="AV160" s="433">
        <v>154530</v>
      </c>
      <c r="AW160" s="433">
        <v>169389</v>
      </c>
      <c r="AX160" s="433">
        <v>178269</v>
      </c>
      <c r="AY160" s="433">
        <v>180534</v>
      </c>
      <c r="AZ160" s="433">
        <v>184892</v>
      </c>
      <c r="BA160" s="433">
        <v>196359</v>
      </c>
      <c r="BB160" s="433">
        <v>204912</v>
      </c>
      <c r="BC160" s="433">
        <v>203621</v>
      </c>
      <c r="BD160" s="433">
        <v>206042</v>
      </c>
      <c r="BE160" s="433">
        <v>211854</v>
      </c>
      <c r="BF160" s="433">
        <v>220416</v>
      </c>
      <c r="BG160" s="433">
        <v>221221</v>
      </c>
      <c r="BH160" s="433">
        <v>226068</v>
      </c>
      <c r="BI160" s="433">
        <v>232525</v>
      </c>
      <c r="BJ160" s="433">
        <v>240114</v>
      </c>
    </row>
    <row r="161" collapsed="1"/>
  </sheetData>
  <mergeCells count="27">
    <mergeCell ref="A50:AJ50"/>
    <mergeCell ref="A1:E1"/>
    <mergeCell ref="A2:AJ2"/>
    <mergeCell ref="AA4:AI8"/>
    <mergeCell ref="A10:AJ10"/>
    <mergeCell ref="A11:AJ11"/>
    <mergeCell ref="A105:S105"/>
    <mergeCell ref="T105:AJ105"/>
    <mergeCell ref="A51:AJ51"/>
    <mergeCell ref="A93:AJ93"/>
    <mergeCell ref="A94:AJ94"/>
    <mergeCell ref="A95:AJ95"/>
    <mergeCell ref="A96:AJ96"/>
    <mergeCell ref="A97:AJ97"/>
    <mergeCell ref="A98:AJ98"/>
    <mergeCell ref="A99:AJ99"/>
    <mergeCell ref="A103:S103"/>
    <mergeCell ref="A104:S104"/>
    <mergeCell ref="T104:AJ104"/>
    <mergeCell ref="D122:T124"/>
    <mergeCell ref="X122:AJ125"/>
    <mergeCell ref="T106:AJ106"/>
    <mergeCell ref="A107:AJ107"/>
    <mergeCell ref="D110:T111"/>
    <mergeCell ref="X110:AJ112"/>
    <mergeCell ref="D116:T117"/>
    <mergeCell ref="X116:AJ11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FF0000"/>
  </sheetPr>
  <dimension ref="A1:BU162"/>
  <sheetViews>
    <sheetView view="pageBreakPreview" zoomScaleNormal="100" zoomScaleSheetLayoutView="100" workbookViewId="0">
      <pane ySplit="10" topLeftCell="A11" activePane="bottomLeft" state="frozen"/>
      <selection pane="bottomLeft" activeCell="AL25" sqref="AL25"/>
    </sheetView>
  </sheetViews>
  <sheetFormatPr defaultRowHeight="15" outlineLevelRow="1"/>
  <cols>
    <col min="1" max="1" width="6.7109375" customWidth="1"/>
    <col min="2" max="3" width="5.7109375" customWidth="1"/>
    <col min="4" max="7" width="6.5703125" customWidth="1"/>
    <col min="8" max="8" width="6.5703125" bestFit="1" customWidth="1"/>
    <col min="9" max="9" width="6.5703125" customWidth="1"/>
    <col min="10" max="10" width="6.5703125" bestFit="1" customWidth="1"/>
    <col min="11" max="36" width="6.5703125" customWidth="1"/>
    <col min="38" max="38" width="5" customWidth="1"/>
    <col min="39" max="47" width="6" customWidth="1"/>
    <col min="48" max="73" width="7" customWidth="1"/>
  </cols>
  <sheetData>
    <row r="1" spans="1:41" ht="21">
      <c r="A1" s="570" t="s">
        <v>64</v>
      </c>
      <c r="B1" s="570"/>
      <c r="C1" s="570"/>
      <c r="D1" s="570"/>
      <c r="E1" s="570"/>
      <c r="F1" s="1"/>
      <c r="G1" s="21"/>
      <c r="H1" s="21"/>
      <c r="I1" s="21"/>
      <c r="J1" s="21"/>
      <c r="K1" s="21"/>
      <c r="L1" s="21"/>
      <c r="M1" s="21" t="s">
        <v>226</v>
      </c>
      <c r="N1" s="21"/>
      <c r="O1" s="21"/>
      <c r="P1" s="21"/>
      <c r="Q1" s="2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59"/>
      <c r="AH1" s="1"/>
      <c r="AI1" s="1"/>
      <c r="AJ1" s="1"/>
    </row>
    <row r="2" spans="1:41" ht="15.75">
      <c r="A2" s="555" t="s">
        <v>92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</row>
    <row r="3" spans="1:41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41" ht="15" customHeight="1" thickBot="1">
      <c r="A4" s="809" t="s">
        <v>488</v>
      </c>
      <c r="B4" s="810"/>
      <c r="C4" s="810"/>
      <c r="D4" s="810"/>
      <c r="E4" s="810"/>
      <c r="F4" s="810"/>
      <c r="G4" s="810"/>
      <c r="H4" s="811">
        <f>Содержание!H9</f>
        <v>0</v>
      </c>
      <c r="I4" s="172">
        <f>(1+$H$4)*(1-$H$5)*(1-$H$7)</f>
        <v>0.9</v>
      </c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79"/>
      <c r="X4" s="79"/>
      <c r="Y4" s="79"/>
      <c r="Z4" s="79"/>
      <c r="AA4" s="571" t="s">
        <v>700</v>
      </c>
      <c r="AB4" s="571"/>
      <c r="AC4" s="571"/>
      <c r="AD4" s="571"/>
      <c r="AE4" s="571"/>
      <c r="AF4" s="571"/>
      <c r="AG4" s="571"/>
      <c r="AH4" s="571"/>
      <c r="AI4" s="571"/>
      <c r="AJ4" s="79"/>
    </row>
    <row r="5" spans="1:41" ht="15.75" thickBot="1">
      <c r="A5" s="216" t="s">
        <v>485</v>
      </c>
      <c r="B5" s="159"/>
      <c r="C5" s="159"/>
      <c r="D5" s="159"/>
      <c r="E5" s="159"/>
      <c r="F5" s="159"/>
      <c r="G5" s="159"/>
      <c r="H5" s="148">
        <f>Содержание!H10</f>
        <v>0</v>
      </c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79"/>
      <c r="W5" s="79"/>
      <c r="X5" s="79"/>
      <c r="Y5" s="79"/>
      <c r="Z5" s="79"/>
      <c r="AA5" s="571"/>
      <c r="AB5" s="571"/>
      <c r="AC5" s="571"/>
      <c r="AD5" s="571"/>
      <c r="AE5" s="571"/>
      <c r="AF5" s="571"/>
      <c r="AG5" s="571"/>
      <c r="AH5" s="571"/>
      <c r="AI5" s="571"/>
      <c r="AJ5" s="79"/>
    </row>
    <row r="6" spans="1:41">
      <c r="A6" s="216"/>
      <c r="B6" s="159"/>
      <c r="C6" s="159"/>
      <c r="D6" s="159"/>
      <c r="E6" s="159"/>
      <c r="F6" s="159"/>
      <c r="G6" s="159"/>
      <c r="H6" s="172" t="b">
        <v>0</v>
      </c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79"/>
      <c r="W6" s="79"/>
      <c r="X6" s="79"/>
      <c r="Y6" s="79"/>
      <c r="Z6" s="79"/>
      <c r="AA6" s="571"/>
      <c r="AB6" s="571"/>
      <c r="AC6" s="571"/>
      <c r="AD6" s="571"/>
      <c r="AE6" s="571"/>
      <c r="AF6" s="571"/>
      <c r="AG6" s="571"/>
      <c r="AH6" s="571"/>
      <c r="AI6" s="571"/>
      <c r="AJ6" s="79"/>
    </row>
    <row r="7" spans="1:41">
      <c r="A7" s="809" t="s">
        <v>492</v>
      </c>
      <c r="B7" s="812"/>
      <c r="C7" s="812"/>
      <c r="D7" s="812"/>
      <c r="E7" s="812"/>
      <c r="F7" s="812"/>
      <c r="G7" s="812"/>
      <c r="H7" s="811">
        <v>0.1</v>
      </c>
      <c r="I7" s="812"/>
      <c r="J7" s="167"/>
      <c r="K7" s="167"/>
      <c r="L7" s="167"/>
      <c r="M7" s="167"/>
      <c r="N7" s="167"/>
      <c r="O7" s="167"/>
      <c r="P7" s="167"/>
      <c r="Q7" s="167"/>
      <c r="R7" s="36"/>
      <c r="S7" s="36"/>
      <c r="T7" s="36"/>
      <c r="U7" s="159"/>
      <c r="V7" s="79"/>
      <c r="W7" s="79"/>
      <c r="X7" s="79"/>
      <c r="Y7" s="79"/>
      <c r="Z7" s="79"/>
      <c r="AA7" s="571"/>
      <c r="AB7" s="571"/>
      <c r="AC7" s="571"/>
      <c r="AD7" s="571"/>
      <c r="AE7" s="571"/>
      <c r="AF7" s="571"/>
      <c r="AG7" s="571"/>
      <c r="AH7" s="571"/>
      <c r="AI7" s="571"/>
      <c r="AJ7" s="79"/>
    </row>
    <row r="8" spans="1:4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36"/>
      <c r="AA8" s="571"/>
      <c r="AB8" s="571"/>
      <c r="AC8" s="571"/>
      <c r="AD8" s="571"/>
      <c r="AE8" s="571"/>
      <c r="AF8" s="571"/>
      <c r="AG8" s="571"/>
      <c r="AH8" s="571"/>
      <c r="AI8" s="571"/>
      <c r="AJ8" s="159"/>
    </row>
    <row r="9" spans="1:41" ht="12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43" t="s">
        <v>2</v>
      </c>
      <c r="L9" s="36"/>
      <c r="M9" s="159"/>
      <c r="N9" s="43" t="s">
        <v>3</v>
      </c>
      <c r="O9" s="36"/>
      <c r="P9" s="43" t="s">
        <v>4</v>
      </c>
      <c r="R9" s="159"/>
      <c r="S9" s="43" t="s">
        <v>112</v>
      </c>
      <c r="U9" s="159"/>
      <c r="V9" s="43" t="s">
        <v>6</v>
      </c>
      <c r="W9" s="36"/>
      <c r="Y9" s="7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</row>
    <row r="10" spans="1:41" ht="15" customHeight="1">
      <c r="A10" s="572" t="s">
        <v>410</v>
      </c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</row>
    <row r="11" spans="1:41" ht="15.75">
      <c r="A11" s="555" t="s">
        <v>132</v>
      </c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</row>
    <row r="12" spans="1:41" ht="14.25" customHeight="1">
      <c r="A12" s="1" t="s">
        <v>110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77" t="s">
        <v>620</v>
      </c>
      <c r="AF12" s="1"/>
      <c r="AG12" s="1"/>
      <c r="AH12" s="1"/>
      <c r="AI12" s="1"/>
      <c r="AJ12" s="1"/>
    </row>
    <row r="13" spans="1:41" ht="14.25" customHeight="1" thickBot="1">
      <c r="A13" s="1" t="s">
        <v>111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41">
      <c r="A14" s="37" t="s">
        <v>109</v>
      </c>
      <c r="B14" s="39">
        <v>1750</v>
      </c>
      <c r="C14" s="39">
        <v>1875</v>
      </c>
      <c r="D14" s="39">
        <v>2000</v>
      </c>
      <c r="E14" s="39">
        <v>2125</v>
      </c>
      <c r="F14" s="39">
        <v>2250</v>
      </c>
      <c r="G14" s="39">
        <v>2375</v>
      </c>
      <c r="H14" s="39">
        <v>2500</v>
      </c>
      <c r="I14" s="39">
        <v>2625</v>
      </c>
      <c r="J14" s="39">
        <v>2750</v>
      </c>
      <c r="K14" s="39">
        <v>2875</v>
      </c>
      <c r="L14" s="39">
        <v>3000</v>
      </c>
      <c r="M14" s="39">
        <v>3125</v>
      </c>
      <c r="N14" s="39">
        <v>3250</v>
      </c>
      <c r="O14" s="39">
        <v>3375</v>
      </c>
      <c r="P14" s="39">
        <v>3500</v>
      </c>
      <c r="Q14" s="39">
        <v>3625</v>
      </c>
      <c r="R14" s="39">
        <v>3750</v>
      </c>
      <c r="S14" s="39">
        <v>3875</v>
      </c>
      <c r="T14" s="39">
        <v>4000</v>
      </c>
      <c r="U14" s="39">
        <v>4125</v>
      </c>
      <c r="V14" s="39">
        <v>4250</v>
      </c>
      <c r="W14" s="39">
        <v>4375</v>
      </c>
      <c r="X14" s="39">
        <v>4500</v>
      </c>
      <c r="Y14" s="39">
        <v>4625</v>
      </c>
      <c r="Z14" s="39">
        <v>4750</v>
      </c>
      <c r="AA14" s="39">
        <v>4875</v>
      </c>
      <c r="AB14" s="39">
        <v>5000</v>
      </c>
      <c r="AC14" s="39">
        <v>5125</v>
      </c>
      <c r="AD14" s="39">
        <v>5250</v>
      </c>
      <c r="AE14" s="39">
        <v>5375</v>
      </c>
      <c r="AF14" s="39">
        <v>5500</v>
      </c>
      <c r="AG14" s="39">
        <v>5625</v>
      </c>
      <c r="AH14" s="39">
        <v>5750</v>
      </c>
      <c r="AI14" s="39">
        <v>5875</v>
      </c>
      <c r="AJ14" s="39">
        <v>6000</v>
      </c>
      <c r="AM14" s="220"/>
      <c r="AO14" s="220"/>
    </row>
    <row r="15" spans="1:41">
      <c r="A15" s="38">
        <v>1750</v>
      </c>
      <c r="B15" s="169">
        <f>ROUND(B131*Содержание!$H$8*$I$4,0)</f>
        <v>52718</v>
      </c>
      <c r="C15" s="169">
        <f>ROUND(C131*Содержание!$H$8*$I$4,0)</f>
        <v>53929</v>
      </c>
      <c r="D15" s="169">
        <f>ROUND(D131*Содержание!$H$8*$I$4,0)</f>
        <v>55020</v>
      </c>
      <c r="E15" s="169">
        <f>ROUND(E131*Содержание!$H$8*$I$4,0)</f>
        <v>56960</v>
      </c>
      <c r="F15" s="169">
        <f>ROUND(F131*Содержание!$H$8*$I$4,0)</f>
        <v>59019</v>
      </c>
      <c r="G15" s="169">
        <f>ROUND(G131*Содержание!$H$8*$I$4,0)</f>
        <v>63626</v>
      </c>
      <c r="H15" s="169">
        <f>ROUND(H131*Содержание!$H$8*$I$4,0)</f>
        <v>65200</v>
      </c>
      <c r="I15" s="169">
        <f>ROUND(I131*Содержание!$H$8*$I$4,0)</f>
        <v>66897</v>
      </c>
      <c r="J15" s="169">
        <f>ROUND(J131*Содержание!$H$8*$I$4,0)</f>
        <v>68714</v>
      </c>
      <c r="K15" s="169">
        <f>ROUND(K131*Содержание!$H$8*$I$4,0)</f>
        <v>67867</v>
      </c>
      <c r="L15" s="169">
        <f>ROUND(L131*Содержание!$H$8*$I$4,0)</f>
        <v>68838</v>
      </c>
      <c r="M15" s="169">
        <f>ROUND(M131*Содержание!$H$8*$I$4,0)</f>
        <v>72837</v>
      </c>
      <c r="N15" s="169">
        <f>ROUND(N131*Содержание!$H$8*$I$4,0)</f>
        <v>78895</v>
      </c>
      <c r="O15" s="169">
        <f>ROUND(O131*Содержание!$H$8*$I$4,0)</f>
        <v>84711</v>
      </c>
      <c r="P15" s="169">
        <f>ROUND(P131*Содержание!$H$8*$I$4,0)</f>
        <v>90651</v>
      </c>
      <c r="Q15" s="169">
        <f>ROUND(Q131*Содержание!$H$8*$I$4,0)</f>
        <v>94893</v>
      </c>
      <c r="R15" s="169">
        <f>ROUND(R131*Содержание!$H$8*$I$4,0)</f>
        <v>93194</v>
      </c>
      <c r="S15" s="169">
        <f>ROUND(S131*Содержание!$H$8*$I$4,0)</f>
        <v>97195</v>
      </c>
      <c r="T15" s="169">
        <f>ROUND(T131*Содержание!$H$8*$I$4,0)</f>
        <v>103253</v>
      </c>
      <c r="U15" s="169">
        <f>ROUND(U131*Содержание!$H$8*$I$4,0)</f>
        <v>105434</v>
      </c>
      <c r="V15" s="169">
        <f>ROUND(V131*Содержание!$H$8*$I$4,0)</f>
        <v>103496</v>
      </c>
      <c r="W15" s="169">
        <f>ROUND(W131*Содержание!$H$8*$I$4,0)</f>
        <v>108830</v>
      </c>
      <c r="X15" s="169">
        <f>ROUND(X131*Содержание!$H$8*$I$4,0)</f>
        <v>114405</v>
      </c>
      <c r="Y15" s="169">
        <f>ROUND(Y131*Содержание!$H$8*$I$4,0)</f>
        <v>116099</v>
      </c>
      <c r="Z15" s="169">
        <f>ROUND(Z131*Содержание!$H$8*$I$4,0)</f>
        <v>113795</v>
      </c>
      <c r="AA15" s="169">
        <f>ROUND(AA131*Содержание!$H$8*$I$4,0)</f>
        <v>119373</v>
      </c>
      <c r="AB15" s="169">
        <f>ROUND(AB131*Содержание!$H$8*$I$4,0)</f>
        <v>124462</v>
      </c>
      <c r="AC15" s="169">
        <f>ROUND(AC131*Содержание!$H$8*$I$4,0)</f>
        <v>127129</v>
      </c>
      <c r="AD15" s="169">
        <f>ROUND(AD131*Содержание!$H$8*$I$4,0)</f>
        <v>127129</v>
      </c>
      <c r="AE15" s="169">
        <f>ROUND(AE131*Содержание!$H$8*$I$4,0)</f>
        <v>129795</v>
      </c>
      <c r="AF15" s="169">
        <f>ROUND(AF131*Содержание!$H$8*$I$4,0)</f>
        <v>137915</v>
      </c>
      <c r="AG15" s="169">
        <f>ROUND(AG131*Содержание!$H$8*$I$4,0)</f>
        <v>146279</v>
      </c>
      <c r="AH15" s="169">
        <f>ROUND(AH131*Содержание!$H$8*$I$4,0)</f>
        <v>144822</v>
      </c>
      <c r="AI15" s="169">
        <f>ROUND(AI131*Содержание!$H$8*$I$4,0)</f>
        <v>147488</v>
      </c>
      <c r="AJ15" s="169">
        <f>ROUND(AJ131*Содержание!$H$8*$I$4,0)</f>
        <v>154639</v>
      </c>
    </row>
    <row r="16" spans="1:41">
      <c r="A16" s="38">
        <v>1875</v>
      </c>
      <c r="B16" s="169">
        <f>ROUND(B132*Содержание!$H$8*$I$4,0)</f>
        <v>54415</v>
      </c>
      <c r="C16" s="169">
        <f>ROUND(C132*Содержание!$H$8*$I$4,0)</f>
        <v>55385</v>
      </c>
      <c r="D16" s="169">
        <f>ROUND(D132*Содержание!$H$8*$I$4,0)</f>
        <v>59300</v>
      </c>
      <c r="E16" s="169">
        <f>ROUND(E132*Содержание!$H$8*$I$4,0)</f>
        <v>61716</v>
      </c>
      <c r="F16" s="169">
        <f>ROUND(F132*Содержание!$H$8*$I$4,0)</f>
        <v>63626</v>
      </c>
      <c r="G16" s="169">
        <f>ROUND(G132*Содержание!$H$8*$I$4,0)</f>
        <v>67060</v>
      </c>
      <c r="H16" s="169">
        <f>ROUND(H132*Содержание!$H$8*$I$4,0)</f>
        <v>68589</v>
      </c>
      <c r="I16" s="169">
        <f>ROUND(I132*Содержание!$H$8*$I$4,0)</f>
        <v>72025</v>
      </c>
      <c r="J16" s="169">
        <f>ROUND(J132*Содержание!$H$8*$I$4,0)</f>
        <v>72277</v>
      </c>
      <c r="K16" s="169">
        <f>ROUND(K132*Содержание!$H$8*$I$4,0)</f>
        <v>74186</v>
      </c>
      <c r="L16" s="169">
        <f>ROUND(L132*Содержание!$H$8*$I$4,0)</f>
        <v>73807</v>
      </c>
      <c r="M16" s="169">
        <f>ROUND(M132*Содержание!$H$8*$I$4,0)</f>
        <v>78129</v>
      </c>
      <c r="N16" s="169">
        <f>ROUND(N132*Содержание!$H$8*$I$4,0)</f>
        <v>84369</v>
      </c>
      <c r="O16" s="169">
        <f>ROUND(O132*Содержание!$H$8*$I$4,0)</f>
        <v>90731</v>
      </c>
      <c r="P16" s="169">
        <f>ROUND(P132*Содержание!$H$8*$I$4,0)</f>
        <v>97092</v>
      </c>
      <c r="Q16" s="169">
        <f>ROUND(Q132*Содержание!$H$8*$I$4,0)</f>
        <v>96468</v>
      </c>
      <c r="R16" s="169">
        <f>ROUND(R132*Содержание!$H$8*$I$4,0)</f>
        <v>94772</v>
      </c>
      <c r="S16" s="169">
        <f>ROUND(S132*Содержание!$H$8*$I$4,0)</f>
        <v>98771</v>
      </c>
      <c r="T16" s="169">
        <f>ROUND(T132*Содержание!$H$8*$I$4,0)</f>
        <v>104950</v>
      </c>
      <c r="U16" s="169">
        <f>ROUND(U132*Содержание!$H$8*$I$4,0)</f>
        <v>107133</v>
      </c>
      <c r="V16" s="169">
        <f>ROUND(V132*Содержание!$H$8*$I$4,0)</f>
        <v>105196</v>
      </c>
      <c r="W16" s="169">
        <f>ROUND(W132*Содержание!$H$8*$I$4,0)</f>
        <v>110407</v>
      </c>
      <c r="X16" s="169">
        <f>ROUND(X132*Содержание!$H$8*$I$4,0)</f>
        <v>115861</v>
      </c>
      <c r="Y16" s="169">
        <f>ROUND(Y132*Содержание!$H$8*$I$4,0)</f>
        <v>117797</v>
      </c>
      <c r="Z16" s="169">
        <f>ROUND(Z132*Содержание!$H$8*$I$4,0)</f>
        <v>115253</v>
      </c>
      <c r="AA16" s="169">
        <f>ROUND(AA132*Содержание!$H$8*$I$4,0)</f>
        <v>120707</v>
      </c>
      <c r="AB16" s="169">
        <f>ROUND(AB132*Содержание!$H$8*$I$4,0)</f>
        <v>126161</v>
      </c>
      <c r="AC16" s="169">
        <f>ROUND(AC132*Содержание!$H$8*$I$4,0)</f>
        <v>128702</v>
      </c>
      <c r="AD16" s="169">
        <f>ROUND(AD132*Содержание!$H$8*$I$4,0)</f>
        <v>128702</v>
      </c>
      <c r="AE16" s="169">
        <f>ROUND(AE132*Содержание!$H$8*$I$4,0)</f>
        <v>131251</v>
      </c>
      <c r="AF16" s="169">
        <f>ROUND(AF132*Содержание!$H$8*$I$4,0)</f>
        <v>139368</v>
      </c>
      <c r="AG16" s="169">
        <f>ROUND(AG132*Содержание!$H$8*$I$4,0)</f>
        <v>147853</v>
      </c>
      <c r="AH16" s="169">
        <f>ROUND(AH132*Содержание!$H$8*$I$4,0)</f>
        <v>146279</v>
      </c>
      <c r="AI16" s="169">
        <f>ROUND(AI132*Содержание!$H$8*$I$4,0)</f>
        <v>148942</v>
      </c>
      <c r="AJ16" s="169">
        <f>ROUND(AJ132*Содержание!$H$8*$I$4,0)</f>
        <v>156095</v>
      </c>
    </row>
    <row r="17" spans="1:41">
      <c r="A17" s="38">
        <v>2000</v>
      </c>
      <c r="B17" s="169">
        <f>ROUND(B133*Содержание!$H$8*$I$4,0)</f>
        <v>55989</v>
      </c>
      <c r="C17" s="169">
        <f>ROUND(C133*Содержание!$H$8*$I$4,0)</f>
        <v>59809</v>
      </c>
      <c r="D17" s="169">
        <f>ROUND(D133*Содержание!$H$8*$I$4,0)</f>
        <v>62990</v>
      </c>
      <c r="E17" s="170">
        <f>ROUND(IF($H$6=TRUE,E133*Содержание!$H$8*$I$4*(1+'4 Доп.опции'!$V$44),E133*Содержание!$H$8*$I$4),0)</f>
        <v>59067</v>
      </c>
      <c r="F17" s="170">
        <f>ROUND(IF($H$6=TRUE,F133*Содержание!$H$8*$I$4*(1+'4 Доп.опции'!$V$44),F133*Содержание!$H$8*$I$4),0)</f>
        <v>59890</v>
      </c>
      <c r="G17" s="170">
        <f>ROUND(IF($H$6=TRUE,G133*Содержание!$H$8*$I$4*(1+'4 Доп.опции'!$V$44),G133*Содержание!$H$8*$I$4),0)</f>
        <v>57066</v>
      </c>
      <c r="H17" s="170">
        <f>ROUND(IF($H$6=TRUE,H133*Содержание!$H$8*$I$4*(1+'4 Доп.опции'!$V$44),H133*Содержание!$H$8*$I$4),0)</f>
        <v>60947</v>
      </c>
      <c r="I17" s="170">
        <f>ROUND(IF($H$6=TRUE,I133*Содержание!$H$8*$I$4*(1+'4 Доп.опции'!$V$44),I133*Содержание!$H$8*$I$4),0)</f>
        <v>63421</v>
      </c>
      <c r="J17" s="170">
        <f>ROUND(IF($H$6=TRUE,J133*Содержание!$H$8*$I$4*(1+'4 Доп.опции'!$V$44),J133*Содержание!$H$8*$I$4),0)</f>
        <v>66831</v>
      </c>
      <c r="K17" s="170">
        <f>ROUND(IF($H$6=TRUE,K133*Содержание!$H$8*$I$4*(1+'4 Доп.опции'!$V$44),K133*Содержание!$H$8*$I$4),0)</f>
        <v>73303</v>
      </c>
      <c r="L17" s="170">
        <f>ROUND(IF($H$6=TRUE,L133*Содержание!$H$8*$I$4*(1+'4 Доп.опции'!$V$44),L133*Содержание!$H$8*$I$4),0)</f>
        <v>77538</v>
      </c>
      <c r="M17" s="170">
        <f>ROUND(IF($H$6=TRUE,M133*Содержание!$H$8*$I$4*(1+'4 Доп.опции'!$V$44),M133*Содержание!$H$8*$I$4),0)</f>
        <v>78952</v>
      </c>
      <c r="N17" s="170">
        <f>ROUND(IF($H$6=TRUE,N133*Содержание!$H$8*$I$4*(1+'4 Доп.опции'!$V$44),N133*Содержание!$H$8*$I$4),0)</f>
        <v>80127</v>
      </c>
      <c r="O17" s="170">
        <f>ROUND(IF($H$6=TRUE,O133*Содержание!$H$8*$I$4*(1+'4 Доп.опции'!$V$44),O133*Содержание!$H$8*$I$4),0)</f>
        <v>84835</v>
      </c>
      <c r="P17" s="170">
        <f>ROUND(IF($H$6=TRUE,P133*Содержание!$H$8*$I$4*(1+'4 Доп.опции'!$V$44),P133*Содержание!$H$8*$I$4),0)</f>
        <v>89304</v>
      </c>
      <c r="Q17" s="169">
        <f>ROUND(Q133*Содержание!$H$8*$I$4,0)</f>
        <v>98041</v>
      </c>
      <c r="R17" s="169">
        <f>ROUND(R133*Содержание!$H$8*$I$4,0)</f>
        <v>99013</v>
      </c>
      <c r="S17" s="169">
        <f>ROUND(S133*Содержание!$H$8*$I$4,0)</f>
        <v>103253</v>
      </c>
      <c r="T17" s="169">
        <f>ROUND(T133*Содержание!$H$8*$I$4,0)</f>
        <v>106405</v>
      </c>
      <c r="U17" s="169">
        <f>ROUND(U133*Содержание!$H$8*$I$4,0)</f>
        <v>109678</v>
      </c>
      <c r="V17" s="169">
        <f>ROUND(V133*Содержание!$H$8*$I$4,0)</f>
        <v>108830</v>
      </c>
      <c r="W17" s="169">
        <f>ROUND(W133*Содержание!$H$8*$I$4,0)</f>
        <v>115253</v>
      </c>
      <c r="X17" s="169">
        <f>ROUND(X133*Содержание!$H$8*$I$4,0)</f>
        <v>117432</v>
      </c>
      <c r="Y17" s="169">
        <f>ROUND(Y133*Содержание!$H$8*$I$4,0)</f>
        <v>120585</v>
      </c>
      <c r="Z17" s="169">
        <f>ROUND(Z133*Содержание!$H$8*$I$4,0)</f>
        <v>120221</v>
      </c>
      <c r="AA17" s="169">
        <f>ROUND(AA133*Содержание!$H$8*$I$4,0)</f>
        <v>126282</v>
      </c>
      <c r="AB17" s="169">
        <f>ROUND(AB133*Содержание!$H$8*$I$4,0)</f>
        <v>127493</v>
      </c>
      <c r="AC17" s="169">
        <f>ROUND(AC133*Содержание!$H$8*$I$4,0)</f>
        <v>131612</v>
      </c>
      <c r="AD17" s="169">
        <f>ROUND(AD133*Содержание!$H$8*$I$4,0)</f>
        <v>134280</v>
      </c>
      <c r="AE17" s="169">
        <f>ROUND(AE133*Содержание!$H$8*$I$4,0)</f>
        <v>136824</v>
      </c>
      <c r="AF17" s="169">
        <f>ROUND(AF133*Содержание!$H$8*$I$4,0)</f>
        <v>139006</v>
      </c>
      <c r="AG17" s="169">
        <f>ROUND(AG133*Содержание!$H$8*$I$4,0)</f>
        <v>144946</v>
      </c>
      <c r="AH17" s="169">
        <f>ROUND(AH133*Содержание!$H$8*$I$4,0)</f>
        <v>147730</v>
      </c>
      <c r="AI17" s="169">
        <f>ROUND(AI133*Содержание!$H$8*$I$4,0)</f>
        <v>155123</v>
      </c>
      <c r="AJ17" s="169">
        <f>ROUND(AJ133*Содержание!$H$8*$I$4,0)</f>
        <v>149914</v>
      </c>
      <c r="AL17" s="218"/>
    </row>
    <row r="18" spans="1:41">
      <c r="A18" s="38">
        <v>2125</v>
      </c>
      <c r="B18" s="169">
        <f>ROUND(B134*Содержание!$H$8*$I$4,0)</f>
        <v>61335</v>
      </c>
      <c r="C18" s="169">
        <f>ROUND(C134*Содержание!$H$8*$I$4,0)</f>
        <v>62355</v>
      </c>
      <c r="D18" s="170">
        <f>ROUND(IF($H$6=TRUE,D134*Содержание!$H$8*$I$4*(1+'4 Доп.опции'!$V$44),D134*Содержание!$H$8*$I$4),0)</f>
        <v>58830</v>
      </c>
      <c r="E18" s="170">
        <f>ROUND(IF($H$6=TRUE,E134*Содержание!$H$8*$I$4*(1+'4 Доп.опции'!$V$44),E134*Содержание!$H$8*$I$4),0)</f>
        <v>59301</v>
      </c>
      <c r="F18" s="170">
        <f>ROUND(IF($H$6=TRUE,F134*Содержание!$H$8*$I$4*(1+'4 Доп.опции'!$V$44),F134*Содержание!$H$8*$I$4),0)</f>
        <v>60595</v>
      </c>
      <c r="G18" s="170">
        <f>ROUND(IF($H$6=TRUE,G134*Содержание!$H$8*$I$4*(1+'4 Доп.опции'!$V$44),G134*Содержание!$H$8*$I$4),0)</f>
        <v>57772</v>
      </c>
      <c r="H18" s="170">
        <f>ROUND(IF($H$6=TRUE,H134*Содержание!$H$8*$I$4*(1+'4 Доп.опции'!$V$44),H134*Содержание!$H$8*$I$4),0)</f>
        <v>61185</v>
      </c>
      <c r="I18" s="170">
        <f>ROUND(IF($H$6=TRUE,I134*Содержание!$H$8*$I$4*(1+'4 Доп.опции'!$V$44),I134*Содержание!$H$8*$I$4),0)</f>
        <v>63773</v>
      </c>
      <c r="J18" s="170">
        <f>ROUND(IF($H$6=TRUE,J134*Содержание!$H$8*$I$4*(1+'4 Доп.опции'!$V$44),J134*Содержание!$H$8*$I$4),0)</f>
        <v>67303</v>
      </c>
      <c r="K18" s="170">
        <f>ROUND(IF($H$6=TRUE,K134*Содержание!$H$8*$I$4*(1+'4 Доп.опции'!$V$44),K134*Содержание!$H$8*$I$4),0)</f>
        <v>71185</v>
      </c>
      <c r="L18" s="170">
        <f>ROUND(IF($H$6=TRUE,L134*Содержание!$H$8*$I$4*(1+'4 Доп.опции'!$V$44),L134*Содержание!$H$8*$I$4),0)</f>
        <v>74833</v>
      </c>
      <c r="M18" s="170">
        <f>ROUND(IF($H$6=TRUE,M134*Содержание!$H$8*$I$4*(1+'4 Доп.опции'!$V$44),M134*Содержание!$H$8*$I$4),0)</f>
        <v>78714</v>
      </c>
      <c r="N18" s="170">
        <f>ROUND(IF($H$6=TRUE,N134*Содержание!$H$8*$I$4*(1+'4 Доп.опции'!$V$44),N134*Содержание!$H$8*$I$4),0)</f>
        <v>80127</v>
      </c>
      <c r="O18" s="170">
        <f>ROUND(IF($H$6=TRUE,O134*Содержание!$H$8*$I$4*(1+'4 Доп.опции'!$V$44),O134*Содержание!$H$8*$I$4),0)</f>
        <v>79890</v>
      </c>
      <c r="P18" s="170">
        <f>ROUND(IF($H$6=TRUE,P134*Содержание!$H$8*$I$4*(1+'4 Доп.опции'!$V$44),P134*Содержание!$H$8*$I$4),0)</f>
        <v>83894</v>
      </c>
      <c r="Q18" s="169">
        <f>ROUND(Q134*Содержание!$H$8*$I$4,0)</f>
        <v>96347</v>
      </c>
      <c r="R18" s="169">
        <f>ROUND(R134*Содержание!$H$8*$I$4,0)</f>
        <v>97922</v>
      </c>
      <c r="S18" s="169">
        <f>ROUND(S134*Содержание!$H$8*$I$4,0)</f>
        <v>98892</v>
      </c>
      <c r="T18" s="169">
        <f>ROUND(T134*Содержание!$H$8*$I$4,0)</f>
        <v>102042</v>
      </c>
      <c r="U18" s="169">
        <f>ROUND(U134*Содержание!$H$8*$I$4,0)</f>
        <v>107497</v>
      </c>
      <c r="V18" s="169">
        <f>ROUND(V134*Содержание!$H$8*$I$4,0)</f>
        <v>108708</v>
      </c>
      <c r="W18" s="169">
        <f>ROUND(W134*Содержание!$H$8*$I$4,0)</f>
        <v>108830</v>
      </c>
      <c r="X18" s="169">
        <f>ROUND(X134*Содержание!$H$8*$I$4,0)</f>
        <v>112344</v>
      </c>
      <c r="Y18" s="169">
        <f>ROUND(Y134*Содержание!$H$8*$I$4,0)</f>
        <v>119252</v>
      </c>
      <c r="Z18" s="169">
        <f>ROUND(Z134*Содержание!$H$8*$I$4,0)</f>
        <v>121432</v>
      </c>
      <c r="AA18" s="169">
        <f>ROUND(AA134*Содержание!$H$8*$I$4,0)</f>
        <v>122281</v>
      </c>
      <c r="AB18" s="169">
        <f>ROUND(AB134*Содержание!$H$8*$I$4,0)</f>
        <v>124221</v>
      </c>
      <c r="AC18" s="169">
        <f>ROUND(AC134*Содержание!$H$8*$I$4,0)</f>
        <v>126642</v>
      </c>
      <c r="AD18" s="169">
        <f>ROUND(AD134*Содержание!$H$8*$I$4,0)</f>
        <v>131974</v>
      </c>
      <c r="AE18" s="169">
        <f>ROUND(AE134*Содержание!$H$8*$I$4,0)</f>
        <v>141430</v>
      </c>
      <c r="AF18" s="169">
        <f>ROUND(AF134*Содержание!$H$8*$I$4,0)</f>
        <v>131494</v>
      </c>
      <c r="AG18" s="169">
        <f>ROUND(AG134*Содержание!$H$8*$I$4,0)</f>
        <v>139489</v>
      </c>
      <c r="AH18" s="169">
        <f>ROUND(AH134*Содержание!$H$8*$I$4,0)</f>
        <v>144946</v>
      </c>
      <c r="AI18" s="169">
        <f>ROUND(AI134*Содержание!$H$8*$I$4,0)</f>
        <v>161912</v>
      </c>
      <c r="AJ18" s="169">
        <f>ROUND(AJ134*Содержание!$H$8*$I$4,0)</f>
        <v>142882</v>
      </c>
      <c r="AL18" s="218"/>
      <c r="AM18" s="217"/>
      <c r="AO18" s="217"/>
    </row>
    <row r="19" spans="1:41">
      <c r="A19" s="38">
        <v>2250</v>
      </c>
      <c r="B19" s="169">
        <f>ROUND(B135*Содержание!$H$8*$I$4,0)</f>
        <v>63373</v>
      </c>
      <c r="C19" s="170">
        <f>ROUND(IF($H$6=TRUE,C135*Содержание!$H$8*$I$4*(1+'4 Доп.опции'!$V$44),C135*Содержание!$H$8*$I$4),0)</f>
        <v>59890</v>
      </c>
      <c r="D19" s="170">
        <f>ROUND(IF($H$6=TRUE,D135*Содержание!$H$8*$I$4*(1+'4 Доп.опции'!$V$44),D135*Содержание!$H$8*$I$4),0)</f>
        <v>59890</v>
      </c>
      <c r="E19" s="170">
        <f>ROUND(IF($H$6=TRUE,E135*Содержание!$H$8*$I$4*(1+'4 Доп.опции'!$V$44),E135*Содержание!$H$8*$I$4),0)</f>
        <v>59890</v>
      </c>
      <c r="F19" s="170">
        <f>ROUND(IF($H$6=TRUE,F135*Содержание!$H$8*$I$4*(1+'4 Доп.опции'!$V$44),F135*Содержание!$H$8*$I$4),0)</f>
        <v>61067</v>
      </c>
      <c r="G19" s="170">
        <f>ROUND(IF($H$6=TRUE,G135*Содержание!$H$8*$I$4*(1+'4 Доп.опции'!$V$44),G135*Содержание!$H$8*$I$4),0)</f>
        <v>58950</v>
      </c>
      <c r="H19" s="170">
        <f>ROUND(IF($H$6=TRUE,H135*Содержание!$H$8*$I$4*(1+'4 Доп.опции'!$V$44),H135*Содержание!$H$8*$I$4),0)</f>
        <v>61185</v>
      </c>
      <c r="I19" s="170">
        <f>ROUND(IF($H$6=TRUE,I135*Содержание!$H$8*$I$4*(1+'4 Доп.опции'!$V$44),I135*Содержание!$H$8*$I$4),0)</f>
        <v>63538</v>
      </c>
      <c r="J19" s="170">
        <f>ROUND(IF($H$6=TRUE,J135*Содержание!$H$8*$I$4*(1+'4 Доп.опции'!$V$44),J135*Содержание!$H$8*$I$4),0)</f>
        <v>67654</v>
      </c>
      <c r="K19" s="170">
        <f>ROUND(IF($H$6=TRUE,K135*Содержание!$H$8*$I$4*(1+'4 Доп.опции'!$V$44),K135*Содержание!$H$8*$I$4),0)</f>
        <v>70242</v>
      </c>
      <c r="L19" s="170">
        <f>ROUND(IF($H$6=TRUE,L135*Содержание!$H$8*$I$4*(1+'4 Доп.опции'!$V$44),L135*Содержание!$H$8*$I$4),0)</f>
        <v>74127</v>
      </c>
      <c r="M19" s="170">
        <f>ROUND(IF($H$6=TRUE,M135*Содержание!$H$8*$I$4*(1+'4 Доп.опции'!$V$44),M135*Содержание!$H$8*$I$4),0)</f>
        <v>77891</v>
      </c>
      <c r="N19" s="170">
        <f>ROUND(IF($H$6=TRUE,N135*Содержание!$H$8*$I$4*(1+'4 Доп.опции'!$V$44),N135*Содержание!$H$8*$I$4),0)</f>
        <v>81891</v>
      </c>
      <c r="O19" s="170">
        <f>ROUND(IF($H$6=TRUE,O135*Содержание!$H$8*$I$4*(1+'4 Доп.опции'!$V$44),O135*Содержание!$H$8*$I$4),0)</f>
        <v>79890</v>
      </c>
      <c r="P19" s="170">
        <f>ROUND(IF($H$6=TRUE,P135*Содержание!$H$8*$I$4*(1+'4 Доп.опции'!$V$44),P135*Содержание!$H$8*$I$4),0)</f>
        <v>85278</v>
      </c>
      <c r="Q19" s="169">
        <f>ROUND(Q135*Содержание!$H$8*$I$4,0)</f>
        <v>95499</v>
      </c>
      <c r="R19" s="169">
        <f>ROUND(R135*Содержание!$H$8*$I$4,0)</f>
        <v>98041</v>
      </c>
      <c r="S19" s="169">
        <f>ROUND(S135*Содержание!$H$8*$I$4,0)</f>
        <v>95984</v>
      </c>
      <c r="T19" s="169">
        <f>ROUND(T135*Содержание!$H$8*$I$4,0)</f>
        <v>99983</v>
      </c>
      <c r="U19" s="169">
        <f>ROUND(U135*Содержание!$H$8*$I$4,0)</f>
        <v>102649</v>
      </c>
      <c r="V19" s="169">
        <f>ROUND(V135*Содержание!$H$8*$I$4,0)</f>
        <v>107378</v>
      </c>
      <c r="W19" s="169">
        <f>ROUND(W135*Содержание!$H$8*$I$4,0)</f>
        <v>105799</v>
      </c>
      <c r="X19" s="169">
        <f>ROUND(X135*Содержание!$H$8*$I$4,0)</f>
        <v>109920</v>
      </c>
      <c r="Y19" s="169">
        <f>ROUND(Y135*Содержание!$H$8*$I$4,0)</f>
        <v>115861</v>
      </c>
      <c r="Z19" s="169">
        <f>ROUND(Z135*Содержание!$H$8*$I$4,0)</f>
        <v>120585</v>
      </c>
      <c r="AA19" s="169">
        <f>ROUND(AA135*Содержание!$H$8*$I$4,0)</f>
        <v>118402</v>
      </c>
      <c r="AB19" s="169">
        <f>ROUND(AB135*Содержание!$H$8*$I$4,0)</f>
        <v>121676</v>
      </c>
      <c r="AC19" s="169">
        <f>ROUND(AC135*Содержание!$H$8*$I$4,0)</f>
        <v>124826</v>
      </c>
      <c r="AD19" s="169">
        <f>ROUND(AD135*Содержание!$H$8*$I$4,0)</f>
        <v>133674</v>
      </c>
      <c r="AE19" s="169">
        <f>ROUND(AE135*Содержание!$H$8*$I$4,0)</f>
        <v>144219</v>
      </c>
      <c r="AF19" s="169">
        <f>ROUND(AF135*Содержание!$H$8*$I$4,0)</f>
        <v>131856</v>
      </c>
      <c r="AG19" s="169">
        <f>ROUND(AG135*Содержание!$H$8*$I$4,0)</f>
        <v>137672</v>
      </c>
      <c r="AH19" s="169">
        <f>ROUND(AH135*Содержание!$H$8*$I$4,0)</f>
        <v>147006</v>
      </c>
      <c r="AI19" s="169">
        <f>ROUND(AI135*Содержание!$H$8*$I$4,0)</f>
        <v>164940</v>
      </c>
      <c r="AJ19" s="169">
        <f>ROUND(AJ135*Содержание!$H$8*$I$4,0)</f>
        <v>143371</v>
      </c>
      <c r="AL19" s="218"/>
      <c r="AM19" s="217"/>
      <c r="AO19" s="217"/>
    </row>
    <row r="20" spans="1:41">
      <c r="A20" s="38">
        <v>2375</v>
      </c>
      <c r="B20" s="169">
        <f>ROUND(B136*Содержание!$H$8*$I$4,0)</f>
        <v>64897</v>
      </c>
      <c r="C20" s="170">
        <f>ROUND(IF($H$6=TRUE,C136*Содержание!$H$8*$I$4*(1+'4 Доп.опции'!$V$44),C136*Содержание!$H$8*$I$4),0)</f>
        <v>61067</v>
      </c>
      <c r="D20" s="170">
        <f>ROUND(IF($H$6=TRUE,D136*Содержание!$H$8*$I$4*(1+'4 Доп.опции'!$V$44),D136*Содержание!$H$8*$I$4),0)</f>
        <v>64124</v>
      </c>
      <c r="E20" s="170">
        <f>ROUND(IF($H$6=TRUE,E136*Содержание!$H$8*$I$4*(1+'4 Доп.опции'!$V$44),E136*Содержание!$H$8*$I$4),0)</f>
        <v>65303</v>
      </c>
      <c r="F20" s="170">
        <f>ROUND(IF($H$6=TRUE,F136*Содержание!$H$8*$I$4*(1+'4 Доп.опции'!$V$44),F136*Содержание!$H$8*$I$4),0)</f>
        <v>66125</v>
      </c>
      <c r="G20" s="170">
        <f>ROUND(IF($H$6=TRUE,G136*Содержание!$H$8*$I$4*(1+'4 Доп.опции'!$V$44),G136*Содержание!$H$8*$I$4),0)</f>
        <v>63538</v>
      </c>
      <c r="H20" s="170">
        <f>ROUND(IF($H$6=TRUE,H136*Содержание!$H$8*$I$4*(1+'4 Доп.опции'!$V$44),H136*Содержание!$H$8*$I$4),0)</f>
        <v>62947</v>
      </c>
      <c r="I20" s="170">
        <f>ROUND(IF($H$6=TRUE,I136*Содержание!$H$8*$I$4*(1+'4 Доп.опции'!$V$44),I136*Содержание!$H$8*$I$4),0)</f>
        <v>66010</v>
      </c>
      <c r="J20" s="170">
        <f>ROUND(IF($H$6=TRUE,J136*Содержание!$H$8*$I$4*(1+'4 Доп.опции'!$V$44),J136*Содержание!$H$8*$I$4),0)</f>
        <v>67185</v>
      </c>
      <c r="K20" s="170">
        <f>ROUND(IF($H$6=TRUE,K136*Содержание!$H$8*$I$4*(1+'4 Доп.опции'!$V$44),K136*Содержание!$H$8*$I$4),0)</f>
        <v>73773</v>
      </c>
      <c r="L20" s="170">
        <f>ROUND(IF($H$6=TRUE,L136*Содержание!$H$8*$I$4*(1+'4 Доп.опции'!$V$44),L136*Содержание!$H$8*$I$4),0)</f>
        <v>77420</v>
      </c>
      <c r="M20" s="170">
        <f>ROUND(IF($H$6=TRUE,M136*Содержание!$H$8*$I$4*(1+'4 Доп.опции'!$V$44),M136*Содержание!$H$8*$I$4),0)</f>
        <v>81774</v>
      </c>
      <c r="N20" s="170">
        <f>ROUND(IF($H$6=TRUE,N136*Содержание!$H$8*$I$4*(1+'4 Доп.опции'!$V$44),N136*Содержание!$H$8*$I$4),0)</f>
        <v>87892</v>
      </c>
      <c r="O20" s="170">
        <f>ROUND(IF($H$6=TRUE,O136*Содержание!$H$8*$I$4*(1+'4 Доп.опции'!$V$44),O136*Содержание!$H$8*$I$4),0)</f>
        <v>80008</v>
      </c>
      <c r="P20" s="169">
        <f>ROUND(P136*Содержание!$H$8*$I$4,0)</f>
        <v>93316</v>
      </c>
      <c r="Q20" s="169">
        <f>ROUND(Q136*Содержание!$H$8*$I$4,0)</f>
        <v>98649</v>
      </c>
      <c r="R20" s="169">
        <f>ROUND(R136*Содержание!$H$8*$I$4,0)</f>
        <v>103617</v>
      </c>
      <c r="S20" s="169">
        <f>ROUND(S136*Содержание!$H$8*$I$4,0)</f>
        <v>98041</v>
      </c>
      <c r="T20" s="169">
        <f>ROUND(T136*Содержание!$H$8*$I$4,0)</f>
        <v>102163</v>
      </c>
      <c r="U20" s="169">
        <f>ROUND(U136*Содержание!$H$8*$I$4,0)</f>
        <v>106891</v>
      </c>
      <c r="V20" s="169">
        <f>ROUND(V136*Содержание!$H$8*$I$4,0)</f>
        <v>112224</v>
      </c>
      <c r="W20" s="169">
        <f>ROUND(W136*Содержание!$H$8*$I$4,0)</f>
        <v>107497</v>
      </c>
      <c r="X20" s="169">
        <f>ROUND(X136*Содержание!$H$8*$I$4,0)</f>
        <v>111010</v>
      </c>
      <c r="Y20" s="169">
        <f>ROUND(Y136*Содержание!$H$8*$I$4,0)</f>
        <v>117679</v>
      </c>
      <c r="Z20" s="169">
        <f>ROUND(Z136*Содержание!$H$8*$I$4,0)</f>
        <v>124585</v>
      </c>
      <c r="AA20" s="169">
        <f>ROUND(AA136*Содержание!$H$8*$I$4,0)</f>
        <v>114524</v>
      </c>
      <c r="AB20" s="169">
        <f>ROUND(AB136*Содержание!$H$8*$I$4,0)</f>
        <v>119010</v>
      </c>
      <c r="AC20" s="169">
        <f>ROUND(AC136*Содержание!$H$8*$I$4,0)</f>
        <v>127372</v>
      </c>
      <c r="AD20" s="169">
        <f>ROUND(AD136*Содержание!$H$8*$I$4,0)</f>
        <v>139129</v>
      </c>
      <c r="AE20" s="169">
        <f>ROUND(AE136*Содержание!$H$8*$I$4,0)</f>
        <v>160577</v>
      </c>
      <c r="AF20" s="169">
        <f>ROUND(AF136*Содержание!$H$8*$I$4,0)</f>
        <v>140822</v>
      </c>
      <c r="AG20" s="169">
        <f>ROUND(AG136*Содержание!$H$8*$I$4,0)</f>
        <v>149550</v>
      </c>
      <c r="AH20" s="169">
        <f>ROUND(AH136*Содержание!$H$8*$I$4,0)</f>
        <v>161305</v>
      </c>
      <c r="AI20" s="169">
        <f>ROUND(AI136*Содержание!$H$8*$I$4,0)</f>
        <v>178879</v>
      </c>
      <c r="AJ20" s="169">
        <f>ROUND(AJ136*Содержание!$H$8*$I$4,0)</f>
        <v>154761</v>
      </c>
      <c r="AM20" s="217"/>
      <c r="AO20" s="217"/>
    </row>
    <row r="21" spans="1:41">
      <c r="A21" s="38">
        <v>2500</v>
      </c>
      <c r="B21" s="169">
        <f>ROUND(B137*Содержание!$H$8*$I$4,0)</f>
        <v>69352</v>
      </c>
      <c r="C21" s="170">
        <f>ROUND(IF($H$6=TRUE,C137*Содержание!$H$8*$I$4*(1+'4 Доп.опции'!$V$44),C137*Содержание!$H$8*$I$4),0)</f>
        <v>65537</v>
      </c>
      <c r="D21" s="170">
        <f>ROUND(IF($H$6=TRUE,D137*Содержание!$H$8*$I$4*(1+'4 Доп.опции'!$V$44),D137*Содержание!$H$8*$I$4),0)</f>
        <v>68831</v>
      </c>
      <c r="E21" s="170">
        <f>ROUND(IF($H$6=TRUE,E137*Содержание!$H$8*$I$4*(1+'4 Доп.опции'!$V$44),E137*Содержание!$H$8*$I$4),0)</f>
        <v>69890</v>
      </c>
      <c r="F21" s="170">
        <f>ROUND(IF($H$6=TRUE,F137*Содержание!$H$8*$I$4*(1+'4 Доп.опции'!$V$44),F137*Содержание!$H$8*$I$4),0)</f>
        <v>70830</v>
      </c>
      <c r="G21" s="170">
        <f>ROUND(IF($H$6=TRUE,G137*Содержание!$H$8*$I$4*(1+'4 Доп.опции'!$V$44),G137*Содержание!$H$8*$I$4),0)</f>
        <v>75540</v>
      </c>
      <c r="H21" s="170">
        <f>ROUND(IF($H$6=TRUE,H137*Содержание!$H$8*$I$4*(1+'4 Доп.опции'!$V$44),H137*Содержание!$H$8*$I$4),0)</f>
        <v>66244</v>
      </c>
      <c r="I21" s="170">
        <f>ROUND(IF($H$6=TRUE,I137*Содержание!$H$8*$I$4*(1+'4 Доп.опции'!$V$44),I137*Содержание!$H$8*$I$4),0)</f>
        <v>70242</v>
      </c>
      <c r="J21" s="170">
        <f>ROUND(IF($H$6=TRUE,J137*Содержание!$H$8*$I$4*(1+'4 Доп.опции'!$V$44),J137*Содержание!$H$8*$I$4),0)</f>
        <v>75540</v>
      </c>
      <c r="K21" s="170">
        <f>ROUND(IF($H$6=TRUE,K137*Содержание!$H$8*$I$4*(1+'4 Доп.опции'!$V$44),K137*Содержание!$H$8*$I$4),0)</f>
        <v>74833</v>
      </c>
      <c r="L21" s="170">
        <f>ROUND(IF($H$6=TRUE,L137*Содержание!$H$8*$I$4*(1+'4 Доп.опции'!$V$44),L137*Содержание!$H$8*$I$4),0)</f>
        <v>78831</v>
      </c>
      <c r="M21" s="170">
        <f>ROUND(IF($H$6=TRUE,M137*Содержание!$H$8*$I$4*(1+'4 Доп.опции'!$V$44),M137*Содержание!$H$8*$I$4),0)</f>
        <v>84480</v>
      </c>
      <c r="N21" s="170">
        <f>ROUND(IF($H$6=TRUE,N137*Содержание!$H$8*$I$4*(1+'4 Доп.опции'!$V$44),N137*Содержание!$H$8*$I$4),0)</f>
        <v>91664</v>
      </c>
      <c r="O21" s="169">
        <f>ROUND(O137*Содержание!$H$8*$I$4,0)</f>
        <v>111738</v>
      </c>
      <c r="P21" s="169">
        <f>ROUND(P137*Содержание!$H$8*$I$4,0)</f>
        <v>116949</v>
      </c>
      <c r="Q21" s="169">
        <f>ROUND(Q137*Содержание!$H$8*$I$4,0)</f>
        <v>116343</v>
      </c>
      <c r="R21" s="169">
        <f>ROUND(R137*Содержание!$H$8*$I$4,0)</f>
        <v>118890</v>
      </c>
      <c r="S21" s="169">
        <f>ROUND(S137*Содержание!$H$8*$I$4,0)</f>
        <v>121797</v>
      </c>
      <c r="T21" s="169">
        <f>ROUND(T137*Содержание!$H$8*$I$4,0)</f>
        <v>123372</v>
      </c>
      <c r="U21" s="169">
        <f>ROUND(U137*Содержание!$H$8*$I$4,0)</f>
        <v>126282</v>
      </c>
      <c r="V21" s="169">
        <f>ROUND(V137*Содержание!$H$8*$I$4,0)</f>
        <v>129310</v>
      </c>
      <c r="W21" s="169">
        <f>ROUND(W137*Содержание!$H$8*$I$4,0)</f>
        <v>131856</v>
      </c>
      <c r="X21" s="169">
        <f>ROUND(X137*Содержание!$H$8*$I$4,0)</f>
        <v>139368</v>
      </c>
      <c r="Y21" s="169">
        <f>ROUND(Y137*Содержание!$H$8*$I$4,0)</f>
        <v>143610</v>
      </c>
      <c r="Z21" s="169">
        <f>ROUND(Z137*Содержание!$H$8*$I$4,0)</f>
        <v>143126</v>
      </c>
      <c r="AA21" s="169">
        <f>ROUND(AA137*Содержание!$H$8*$I$4,0)</f>
        <v>150033</v>
      </c>
      <c r="AB21" s="169">
        <f>ROUND(AB137*Содержание!$H$8*$I$4,0)</f>
        <v>152942</v>
      </c>
      <c r="AC21" s="169">
        <f>ROUND(AC137*Содержание!$H$8*$I$4,0)</f>
        <v>156213</v>
      </c>
      <c r="AD21" s="169">
        <f>ROUND(AD137*Содержание!$H$8*$I$4,0)</f>
        <v>159243</v>
      </c>
      <c r="AE21" s="169">
        <f>ROUND(AE137*Содержание!$H$8*$I$4,0)</f>
        <v>165546</v>
      </c>
      <c r="AF21" s="169">
        <f>ROUND(AF137*Содержание!$H$8*$I$4,0)</f>
        <v>175848</v>
      </c>
      <c r="AG21" s="169">
        <f>ROUND(AG137*Содержание!$H$8*$I$4,0)</f>
        <v>179119</v>
      </c>
      <c r="AH21" s="169">
        <f>ROUND(AH137*Содержание!$H$8*$I$4,0)</f>
        <v>182392</v>
      </c>
      <c r="AI21" s="169">
        <f>ROUND(AI137*Содержание!$H$8*$I$4,0)</f>
        <v>189421</v>
      </c>
      <c r="AJ21" s="169">
        <f>ROUND(AJ137*Содержание!$H$8*$I$4,0)</f>
        <v>192694</v>
      </c>
      <c r="AL21" s="218"/>
      <c r="AM21" s="217"/>
      <c r="AO21" s="217"/>
    </row>
    <row r="22" spans="1:41">
      <c r="A22" s="38">
        <v>2625</v>
      </c>
      <c r="B22" s="169">
        <f>ROUND(B138*Содержание!$H$8*$I$4,0)</f>
        <v>70878</v>
      </c>
      <c r="C22" s="170">
        <f>ROUND(IF($H$6=TRUE,C138*Содержание!$H$8*$I$4*(1+'4 Доп.опции'!$V$44),C138*Содержание!$H$8*$I$4),0)</f>
        <v>66831</v>
      </c>
      <c r="D22" s="170">
        <f>ROUND(IF($H$6=TRUE,D138*Содержание!$H$8*$I$4*(1+'4 Доп.опции'!$V$44),D138*Содержание!$H$8*$I$4),0)</f>
        <v>69421</v>
      </c>
      <c r="E22" s="170">
        <f>ROUND(IF($H$6=TRUE,E138*Содержание!$H$8*$I$4*(1+'4 Доп.опции'!$V$44),E138*Содержание!$H$8*$I$4),0)</f>
        <v>70595</v>
      </c>
      <c r="F22" s="170">
        <f>ROUND(IF($H$6=TRUE,F138*Содержание!$H$8*$I$4*(1+'4 Доп.опции'!$V$44),F138*Содержание!$H$8*$I$4),0)</f>
        <v>71775</v>
      </c>
      <c r="G22" s="170">
        <f>ROUND(IF($H$6=TRUE,G138*Содержание!$H$8*$I$4*(1+'4 Доп.опции'!$V$44),G138*Содержание!$H$8*$I$4),0)</f>
        <v>78011</v>
      </c>
      <c r="H22" s="170">
        <f>ROUND(IF($H$6=TRUE,H138*Содержание!$H$8*$I$4*(1+'4 Доп.опции'!$V$44),H138*Содержание!$H$8*$I$4),0)</f>
        <v>66948</v>
      </c>
      <c r="I22" s="170">
        <f>ROUND(IF($H$6=TRUE,I138*Содержание!$H$8*$I$4*(1+'4 Доп.опции'!$V$44),I138*Содержание!$H$8*$I$4),0)</f>
        <v>70478</v>
      </c>
      <c r="J22" s="170">
        <f>ROUND(IF($H$6=TRUE,J138*Содержание!$H$8*$I$4*(1+'4 Доп.опции'!$V$44),J138*Содержание!$H$8*$I$4),0)</f>
        <v>76480</v>
      </c>
      <c r="K22" s="170">
        <f>ROUND(IF($H$6=TRUE,K138*Содержание!$H$8*$I$4*(1+'4 Доп.опции'!$V$44),K138*Содержание!$H$8*$I$4),0)</f>
        <v>76245</v>
      </c>
      <c r="L22" s="170">
        <f>ROUND(IF($H$6=TRUE,L138*Содержание!$H$8*$I$4*(1+'4 Доп.опции'!$V$44),L138*Содержание!$H$8*$I$4),0)</f>
        <v>80363</v>
      </c>
      <c r="M22" s="170">
        <f>ROUND(IF($H$6=TRUE,M138*Содержание!$H$8*$I$4*(1+'4 Доп.опции'!$V$44),M138*Содержание!$H$8*$I$4),0)</f>
        <v>84605</v>
      </c>
      <c r="N22" s="169">
        <f>ROUND(N138*Содержание!$H$8*$I$4,0)</f>
        <v>99499</v>
      </c>
      <c r="O22" s="169">
        <f>ROUND(O138*Содержание!$H$8*$I$4,0)</f>
        <v>113191</v>
      </c>
      <c r="P22" s="169">
        <f>ROUND(P138*Содержание!$H$8*$I$4,0)</f>
        <v>117432</v>
      </c>
      <c r="Q22" s="169">
        <f>ROUND(Q138*Содержание!$H$8*$I$4,0)</f>
        <v>119980</v>
      </c>
      <c r="R22" s="169">
        <f>ROUND(R138*Содержание!$H$8*$I$4,0)</f>
        <v>120465</v>
      </c>
      <c r="S22" s="169">
        <f>ROUND(S138*Содержание!$H$8*$I$4,0)</f>
        <v>126765</v>
      </c>
      <c r="T22" s="169">
        <f>ROUND(T138*Содержание!$H$8*$I$4,0)</f>
        <v>127372</v>
      </c>
      <c r="U22" s="169">
        <f>ROUND(U138*Содержание!$H$8*$I$4,0)</f>
        <v>128463</v>
      </c>
      <c r="V22" s="169">
        <f>ROUND(V138*Содержание!$H$8*$I$4,0)</f>
        <v>131128</v>
      </c>
      <c r="W22" s="169">
        <f>ROUND(W138*Содержание!$H$8*$I$4,0)</f>
        <v>134764</v>
      </c>
      <c r="X22" s="169">
        <f>ROUND(X138*Содержание!$H$8*$I$4,0)</f>
        <v>141430</v>
      </c>
      <c r="Y22" s="169">
        <f>ROUND(Y138*Содержание!$H$8*$I$4,0)</f>
        <v>145430</v>
      </c>
      <c r="Z22" s="169">
        <f>ROUND(Z138*Содержание!$H$8*$I$4,0)</f>
        <v>147124</v>
      </c>
      <c r="AA22" s="169">
        <f>ROUND(AA138*Содержание!$H$8*$I$4,0)</f>
        <v>154033</v>
      </c>
      <c r="AB22" s="169">
        <f>ROUND(AB138*Содержание!$H$8*$I$4,0)</f>
        <v>160455</v>
      </c>
      <c r="AC22" s="169">
        <f>ROUND(AC138*Содержание!$H$8*$I$4,0)</f>
        <v>160336</v>
      </c>
      <c r="AD22" s="169">
        <f>ROUND(AD138*Содержание!$H$8*$I$4,0)</f>
        <v>163123</v>
      </c>
      <c r="AE22" s="169">
        <f>ROUND(AE138*Содержание!$H$8*$I$4,0)</f>
        <v>173303</v>
      </c>
      <c r="AF22" s="169">
        <f>ROUND(AF138*Содержание!$H$8*$I$4,0)</f>
        <v>180695</v>
      </c>
      <c r="AG22" s="169">
        <f>ROUND(AG138*Содержание!$H$8*$I$4,0)</f>
        <v>183725</v>
      </c>
      <c r="AH22" s="169">
        <f>ROUND(AH138*Содержание!$H$8*$I$4,0)</f>
        <v>187118</v>
      </c>
      <c r="AI22" s="169">
        <f>ROUND(AI138*Содержание!$H$8*$I$4,0)</f>
        <v>198391</v>
      </c>
      <c r="AJ22" s="169">
        <f>ROUND(AJ138*Содержание!$H$8*$I$4,0)</f>
        <v>197783</v>
      </c>
      <c r="AL22" s="218"/>
      <c r="AM22" s="217"/>
      <c r="AO22" s="217"/>
    </row>
    <row r="23" spans="1:41">
      <c r="A23" s="38">
        <v>2750</v>
      </c>
      <c r="B23" s="169">
        <f>ROUND(B139*Содержание!$H$8*$I$4,0)</f>
        <v>73168</v>
      </c>
      <c r="C23" s="170">
        <f>ROUND(IF($H$6=TRUE,C139*Содержание!$H$8*$I$4*(1+'4 Доп.опции'!$V$44),C139*Содержание!$H$8*$I$4),0)</f>
        <v>69068</v>
      </c>
      <c r="D23" s="170">
        <f>ROUND(IF($H$6=TRUE,D139*Содержание!$H$8*$I$4*(1+'4 Доп.опции'!$V$44),D139*Содержание!$H$8*$I$4),0)</f>
        <v>69656</v>
      </c>
      <c r="E23" s="170">
        <f>ROUND(IF($H$6=TRUE,E139*Содержание!$H$8*$I$4*(1+'4 Доп.опции'!$V$44),E139*Содержание!$H$8*$I$4),0)</f>
        <v>71068</v>
      </c>
      <c r="F23" s="170">
        <f>ROUND(IF($H$6=TRUE,F139*Содержание!$H$8*$I$4*(1+'4 Доп.опции'!$V$44),F139*Содержание!$H$8*$I$4),0)</f>
        <v>71655</v>
      </c>
      <c r="G23" s="170">
        <f>ROUND(IF($H$6=TRUE,G139*Содержание!$H$8*$I$4*(1+'4 Доп.опции'!$V$44),G139*Содержание!$H$8*$I$4),0)</f>
        <v>77774</v>
      </c>
      <c r="H23" s="170">
        <f>ROUND(IF($H$6=TRUE,H139*Содержание!$H$8*$I$4*(1+'4 Доп.опции'!$V$44),H139*Содержание!$H$8*$I$4),0)</f>
        <v>68123</v>
      </c>
      <c r="I23" s="170">
        <f>ROUND(IF($H$6=TRUE,I139*Содержание!$H$8*$I$4*(1+'4 Доп.опции'!$V$44),I139*Содержание!$H$8*$I$4),0)</f>
        <v>71775</v>
      </c>
      <c r="J23" s="170">
        <f>ROUND(IF($H$6=TRUE,J139*Содержание!$H$8*$I$4*(1+'4 Доп.опции'!$V$44),J139*Содержание!$H$8*$I$4),0)</f>
        <v>77420</v>
      </c>
      <c r="K23" s="170">
        <f>ROUND(IF($H$6=TRUE,K139*Содержание!$H$8*$I$4*(1+'4 Доп.опции'!$V$44),K139*Содержание!$H$8*$I$4),0)</f>
        <v>76086</v>
      </c>
      <c r="L23" s="170">
        <f>ROUND(IF($H$6=TRUE,L139*Содержание!$H$8*$I$4*(1+'4 Доп.опции'!$V$44),L139*Содержание!$H$8*$I$4),0)</f>
        <v>79675</v>
      </c>
      <c r="M23" s="169">
        <f>ROUND(M139*Содержание!$H$8*$I$4,0)</f>
        <v>91983</v>
      </c>
      <c r="N23" s="169">
        <f>ROUND(N139*Содержание!$H$8*$I$4,0)</f>
        <v>99499</v>
      </c>
      <c r="O23" s="169">
        <f>ROUND(O139*Содержание!$H$8*$I$4,0)</f>
        <v>114282</v>
      </c>
      <c r="P23" s="169">
        <f>ROUND(P139*Содержание!$H$8*$I$4,0)</f>
        <v>120221</v>
      </c>
      <c r="Q23" s="169">
        <f>ROUND(Q139*Содержание!$H$8*$I$4,0)</f>
        <v>119252</v>
      </c>
      <c r="R23" s="169">
        <f>ROUND(R139*Содержание!$H$8*$I$4,0)</f>
        <v>120343</v>
      </c>
      <c r="S23" s="169">
        <f>ROUND(S139*Содержание!$H$8*$I$4,0)</f>
        <v>129310</v>
      </c>
      <c r="T23" s="169">
        <f>ROUND(T139*Содержание!$H$8*$I$4,0)</f>
        <v>131494</v>
      </c>
      <c r="U23" s="169">
        <f>ROUND(U139*Содержание!$H$8*$I$4,0)</f>
        <v>132704</v>
      </c>
      <c r="V23" s="169">
        <f>ROUND(V139*Содержание!$H$8*$I$4,0)</f>
        <v>134280</v>
      </c>
      <c r="W23" s="169">
        <f>ROUND(W139*Содержание!$H$8*$I$4,0)</f>
        <v>139247</v>
      </c>
      <c r="X23" s="169">
        <f>ROUND(X139*Содержание!$H$8*$I$4,0)</f>
        <v>145308</v>
      </c>
      <c r="Y23" s="169">
        <f>ROUND(Y139*Содержание!$H$8*$I$4,0)</f>
        <v>146036</v>
      </c>
      <c r="Z23" s="169">
        <f>ROUND(Z139*Содержание!$H$8*$I$4,0)</f>
        <v>147853</v>
      </c>
      <c r="AA23" s="169">
        <f>ROUND(AA139*Содержание!$H$8*$I$4,0)</f>
        <v>156820</v>
      </c>
      <c r="AB23" s="169">
        <f>ROUND(AB139*Содержание!$H$8*$I$4,0)</f>
        <v>161789</v>
      </c>
      <c r="AC23" s="169">
        <f>ROUND(AC139*Содержание!$H$8*$I$4,0)</f>
        <v>164576</v>
      </c>
      <c r="AD23" s="169">
        <f>ROUND(AD139*Содержание!$H$8*$I$4,0)</f>
        <v>168454</v>
      </c>
      <c r="AE23" s="169">
        <f>ROUND(AE139*Содержание!$H$8*$I$4,0)</f>
        <v>178151</v>
      </c>
      <c r="AF23" s="169">
        <f>ROUND(AF139*Содержание!$H$8*$I$4,0)</f>
        <v>181662</v>
      </c>
      <c r="AG23" s="169">
        <f>ROUND(AG139*Содержание!$H$8*$I$4,0)</f>
        <v>186877</v>
      </c>
      <c r="AH23" s="169">
        <f>ROUND(AH139*Содержание!$H$8*$I$4,0)</f>
        <v>192208</v>
      </c>
      <c r="AI23" s="169">
        <f>ROUND(AI139*Содержание!$H$8*$I$4,0)</f>
        <v>203720</v>
      </c>
      <c r="AJ23" s="169">
        <f>ROUND(AJ139*Содержание!$H$8*$I$4,0)</f>
        <v>201419</v>
      </c>
      <c r="AL23" s="218"/>
      <c r="AM23" s="217"/>
      <c r="AO23" s="217"/>
    </row>
    <row r="24" spans="1:41">
      <c r="A24" s="38">
        <v>2875</v>
      </c>
      <c r="B24" s="169">
        <f>ROUND(B140*Содержание!$H$8*$I$4,0)</f>
        <v>80298</v>
      </c>
      <c r="C24" s="170">
        <f>ROUND(IF($H$6=TRUE,C140*Содержание!$H$8*$I$4*(1+'4 Доп.опции'!$V$44),C140*Содержание!$H$8*$I$4),0)</f>
        <v>75655</v>
      </c>
      <c r="D24" s="170">
        <f>ROUND(IF($H$6=TRUE,D140*Содержание!$H$8*$I$4*(1+'4 Доп.опции'!$V$44),D140*Содержание!$H$8*$I$4),0)</f>
        <v>79657</v>
      </c>
      <c r="E24" s="170">
        <f>ROUND(IF($H$6=TRUE,E140*Содержание!$H$8*$I$4*(1+'4 Доп.опции'!$V$44),E140*Содержание!$H$8*$I$4),0)</f>
        <v>81066</v>
      </c>
      <c r="F24" s="170">
        <f>ROUND(IF($H$6=TRUE,F140*Содержание!$H$8*$I$4*(1+'4 Доп.опции'!$V$44),F140*Содержание!$H$8*$I$4),0)</f>
        <v>82950</v>
      </c>
      <c r="G24" s="170">
        <f>ROUND(IF($H$6=TRUE,G140*Содержание!$H$8*$I$4*(1+'4 Доп.опции'!$V$44),G140*Содержание!$H$8*$I$4),0)</f>
        <v>85422</v>
      </c>
      <c r="H24" s="170">
        <f>ROUND(IF($H$6=TRUE,H140*Содержание!$H$8*$I$4*(1+'4 Доп.опции'!$V$44),H140*Содержание!$H$8*$I$4),0)</f>
        <v>77538</v>
      </c>
      <c r="I24" s="170">
        <f>ROUND(IF($H$6=TRUE,I140*Содержание!$H$8*$I$4*(1+'4 Доп.опции'!$V$44),I140*Содержание!$H$8*$I$4),0)</f>
        <v>81186</v>
      </c>
      <c r="J24" s="170">
        <f>ROUND(IF($H$6=TRUE,J140*Содержание!$H$8*$I$4*(1+'4 Доп.опции'!$V$44),J140*Содержание!$H$8*$I$4),0)</f>
        <v>88079</v>
      </c>
      <c r="K24" s="169">
        <f>ROUND(K140*Содержание!$H$8*$I$4,0)</f>
        <v>89923</v>
      </c>
      <c r="L24" s="169">
        <f>ROUND(L140*Содержание!$H$8*$I$4,0)</f>
        <v>110407</v>
      </c>
      <c r="M24" s="169">
        <f>ROUND(M140*Содержание!$H$8*$I$4,0)</f>
        <v>112224</v>
      </c>
      <c r="N24" s="169">
        <f>ROUND(N140*Содержание!$H$8*$I$4,0)</f>
        <v>113191</v>
      </c>
      <c r="O24" s="169">
        <f>ROUND(O140*Содержание!$H$8*$I$4,0)</f>
        <v>120102</v>
      </c>
      <c r="P24" s="169">
        <f>ROUND(P140*Содержание!$H$8*$I$4,0)</f>
        <v>126282</v>
      </c>
      <c r="Q24" s="169">
        <f>ROUND(Q140*Содержание!$H$8*$I$4,0)</f>
        <v>127734</v>
      </c>
      <c r="R24" s="169">
        <f>ROUND(R140*Содержание!$H$8*$I$4,0)</f>
        <v>130764</v>
      </c>
      <c r="S24" s="169">
        <f>ROUND(S140*Содержание!$H$8*$I$4,0)</f>
        <v>134158</v>
      </c>
      <c r="T24" s="169">
        <f>ROUND(T140*Содержание!$H$8*$I$4,0)</f>
        <v>146279</v>
      </c>
      <c r="U24" s="169">
        <f>ROUND(U140*Содержание!$H$8*$I$4,0)</f>
        <v>145308</v>
      </c>
      <c r="V24" s="169">
        <f>ROUND(V140*Содержание!$H$8*$I$4,0)</f>
        <v>145308</v>
      </c>
      <c r="W24" s="169">
        <f>ROUND(W140*Содержание!$H$8*$I$4,0)</f>
        <v>149790</v>
      </c>
      <c r="X24" s="169">
        <f>ROUND(X140*Содержание!$H$8*$I$4,0)</f>
        <v>155488</v>
      </c>
      <c r="Y24" s="169">
        <f>ROUND(Y140*Содержание!$H$8*$I$4,0)</f>
        <v>157669</v>
      </c>
      <c r="Z24" s="169">
        <f>ROUND(Z140*Содержание!$H$8*$I$4,0)</f>
        <v>161305</v>
      </c>
      <c r="AA24" s="169">
        <f>ROUND(AA140*Содержание!$H$8*$I$4,0)</f>
        <v>163971</v>
      </c>
      <c r="AB24" s="169">
        <f>ROUND(AB140*Содержание!$H$8*$I$4,0)</f>
        <v>170879</v>
      </c>
      <c r="AC24" s="169">
        <f>ROUND(AC140*Содержание!$H$8*$I$4,0)</f>
        <v>177544</v>
      </c>
      <c r="AD24" s="169">
        <f>ROUND(AD140*Содержание!$H$8*$I$4,0)</f>
        <v>181058</v>
      </c>
      <c r="AE24" s="169">
        <f>ROUND(AE140*Содержание!$H$8*$I$4,0)</f>
        <v>188454</v>
      </c>
      <c r="AF24" s="169">
        <f>ROUND(AF140*Содержание!$H$8*$I$4,0)</f>
        <v>195966</v>
      </c>
      <c r="AG24" s="169">
        <f>ROUND(AG140*Содержание!$H$8*$I$4,0)</f>
        <v>201903</v>
      </c>
      <c r="AH24" s="169">
        <f>ROUND(AH140*Содержание!$H$8*$I$4,0)</f>
        <v>205296</v>
      </c>
      <c r="AI24" s="169">
        <f>ROUND(AI140*Содержание!$H$8*$I$4,0)</f>
        <v>211355</v>
      </c>
      <c r="AJ24" s="169">
        <f>ROUND(AJ140*Содержание!$H$8*$I$4,0)</f>
        <v>219480</v>
      </c>
    </row>
    <row r="25" spans="1:41">
      <c r="A25" s="232">
        <v>3000</v>
      </c>
      <c r="B25" s="169">
        <f>ROUND(B141*Содержание!$H$8*$I$4,0)</f>
        <v>82459</v>
      </c>
      <c r="C25" s="225">
        <f>ROUND(IF($H$6=TRUE,C141*Содержание!$H$8*$I$4*(1+'4 Доп.опции'!$V$44),C141*Содержание!$H$8*$I$4),0)</f>
        <v>77891</v>
      </c>
      <c r="D25" s="225">
        <f>ROUND(IF($H$6=TRUE,D141*Содержание!$H$8*$I$4*(1+'4 Доп.опции'!$V$44),D141*Содержание!$H$8*$I$4),0)</f>
        <v>81658</v>
      </c>
      <c r="E25" s="225">
        <f>ROUND(IF($H$6=TRUE,E141*Содержание!$H$8*$I$4*(1+'4 Доп.опции'!$V$44),E141*Содержание!$H$8*$I$4),0)</f>
        <v>83068</v>
      </c>
      <c r="F25" s="225">
        <f>ROUND(IF($H$6=TRUE,F141*Содержание!$H$8*$I$4*(1+'4 Доп.опции'!$V$44),F141*Содержание!$H$8*$I$4),0)</f>
        <v>83421</v>
      </c>
      <c r="G25" s="225">
        <f>ROUND(IF($H$6=TRUE,G141*Содержание!$H$8*$I$4*(1+'4 Доп.опции'!$V$44),G141*Содержание!$H$8*$I$4),0)</f>
        <v>89892</v>
      </c>
      <c r="H25" s="225">
        <f>ROUND(IF($H$6=TRUE,H141*Содержание!$H$8*$I$4*(1+'4 Доп.опции'!$V$44),H141*Содержание!$H$8*$I$4),0)</f>
        <v>96128</v>
      </c>
      <c r="I25" s="170">
        <f>ROUND(IF($H$6=TRUE,I141*Содержание!$H$8*$I$4*(1+'4 Доп.опции'!$V$44),I141*Содержание!$H$8*$I$4),0)</f>
        <v>93793</v>
      </c>
      <c r="J25" s="226">
        <f>ROUND(J141*Содержание!$H$8*$I$4,0)</f>
        <v>103253</v>
      </c>
      <c r="K25" s="226">
        <f>ROUND(K141*Содержание!$H$8*$I$4,0)</f>
        <v>111618</v>
      </c>
      <c r="L25" s="226">
        <f>ROUND(L141*Содержание!$H$8*$I$4,0)</f>
        <v>109073</v>
      </c>
      <c r="M25" s="226">
        <f>ROUND(M141*Содержание!$H$8*$I$4,0)</f>
        <v>112708</v>
      </c>
      <c r="N25" s="226">
        <f>ROUND(N141*Содержание!$H$8*$I$4,0)</f>
        <v>115979</v>
      </c>
      <c r="O25" s="226">
        <f>ROUND(O141*Содержание!$H$8*$I$4,0)</f>
        <v>127129</v>
      </c>
      <c r="P25" s="226">
        <f>ROUND(P141*Содержание!$H$8*$I$4,0)</f>
        <v>133796</v>
      </c>
      <c r="Q25" s="226">
        <f>ROUND(Q141*Содержание!$H$8*$I$4,0)</f>
        <v>135492</v>
      </c>
      <c r="R25" s="226">
        <f>ROUND(R141*Содержание!$H$8*$I$4,0)</f>
        <v>138764</v>
      </c>
      <c r="S25" s="226">
        <f>ROUND(S141*Содержание!$H$8*$I$4,0)</f>
        <v>147370</v>
      </c>
      <c r="T25" s="226">
        <f>ROUND(T141*Содержание!$H$8*$I$4,0)</f>
        <v>153790</v>
      </c>
      <c r="U25" s="226">
        <f>ROUND(U141*Содержание!$H$8*$I$4,0)</f>
        <v>152822</v>
      </c>
      <c r="V25" s="226">
        <f>ROUND(V141*Содержание!$H$8*$I$4,0)</f>
        <v>154639</v>
      </c>
      <c r="W25" s="226">
        <f>ROUND(W141*Содержание!$H$8*$I$4,0)</f>
        <v>159003</v>
      </c>
      <c r="X25" s="226">
        <f>ROUND(X141*Содержание!$H$8*$I$4,0)</f>
        <v>165425</v>
      </c>
      <c r="Y25" s="226">
        <f>ROUND(Y141*Содержание!$H$8*$I$4,0)</f>
        <v>166031</v>
      </c>
      <c r="Z25" s="226">
        <f>ROUND(Z141*Содержание!$H$8*$I$4,0)</f>
        <v>169668</v>
      </c>
      <c r="AA25" s="226">
        <f>ROUND(AA141*Содержание!$H$8*$I$4,0)</f>
        <v>174514</v>
      </c>
      <c r="AB25" s="226">
        <f>ROUND(AB141*Содержание!$H$8*$I$4,0)</f>
        <v>180211</v>
      </c>
      <c r="AC25" s="226">
        <f>ROUND(AC141*Содержание!$H$8*$I$4,0)</f>
        <v>187482</v>
      </c>
      <c r="AD25" s="226">
        <f>ROUND(AD141*Содержание!$H$8*$I$4,0)</f>
        <v>190754</v>
      </c>
      <c r="AE25" s="226">
        <f>ROUND(AE141*Содержание!$H$8*$I$4,0)</f>
        <v>202509</v>
      </c>
      <c r="AF25" s="226">
        <f>ROUND(AF141*Содержание!$H$8*$I$4,0)</f>
        <v>210750</v>
      </c>
      <c r="AG25" s="226">
        <f>ROUND(AG141*Содержание!$H$8*$I$4,0)</f>
        <v>217175</v>
      </c>
      <c r="AH25" s="226">
        <f>ROUND(AH141*Содержание!$H$8*$I$4,0)</f>
        <v>220931</v>
      </c>
      <c r="AI25" s="226">
        <f>ROUND(AI141*Содержание!$H$8*$I$4,0)</f>
        <v>227356</v>
      </c>
      <c r="AJ25" s="226">
        <f>ROUND(AJ141*Содержание!$H$8*$I$4,0)</f>
        <v>233534</v>
      </c>
    </row>
    <row r="26" spans="1:41" s="223" customFormat="1">
      <c r="A26" s="240">
        <v>3125</v>
      </c>
      <c r="B26" s="169">
        <f>ROUND(B142*Содержание!$H$8*$I$4,0)</f>
        <v>84934</v>
      </c>
      <c r="C26" s="236">
        <f>ROUND(IF($H$6=TRUE,C142*Содержание!$H$8*$I$4*(1+'4 Доп.опции'!$V$44),C142*Содержание!$H$8*$I$4),0)</f>
        <v>80226</v>
      </c>
      <c r="D26" s="236">
        <f>ROUND(IF($H$6=TRUE,D142*Содержание!$H$8*$I$4*(1+'4 Доп.опции'!$V$44),D142*Содержание!$H$8*$I$4),0)</f>
        <v>84107</v>
      </c>
      <c r="E26" s="236">
        <f>ROUND(IF($H$6=TRUE,E142*Содержание!$H$8*$I$4*(1+'4 Доп.опции'!$V$44),E142*Содержание!$H$8*$I$4),0)</f>
        <v>85560</v>
      </c>
      <c r="F26" s="236">
        <f>ROUND(IF($H$6=TRUE,F142*Содержание!$H$8*$I$4*(1+'4 Доп.опции'!$V$44),F142*Содержание!$H$8*$I$4),0)</f>
        <v>85924</v>
      </c>
      <c r="G26" s="236">
        <f>ROUND(IF($H$6=TRUE,G142*Содержание!$H$8*$I$4*(1+'4 Доп.опции'!$V$44),G142*Содержание!$H$8*$I$4),0)</f>
        <v>92589</v>
      </c>
      <c r="H26" s="236">
        <f>ROUND(IF($H$6=TRUE,H142*Содержание!$H$8*$I$4*(1+'4 Доп.опции'!$V$44),H142*Содержание!$H$8*$I$4),0)</f>
        <v>99014</v>
      </c>
      <c r="I26" s="226">
        <f>ROUND(I142*Содержание!$H$8*$I$4,0)</f>
        <v>104479</v>
      </c>
      <c r="J26" s="226">
        <f>ROUND(J142*Содержание!$H$8*$I$4,0)</f>
        <v>106352</v>
      </c>
      <c r="K26" s="226">
        <f>ROUND(K142*Содержание!$H$8*$I$4,0)</f>
        <v>114965</v>
      </c>
      <c r="L26" s="226">
        <f>ROUND(L142*Содержание!$H$8*$I$4,0)</f>
        <v>112345</v>
      </c>
      <c r="M26" s="226">
        <f>ROUND(M142*Содержание!$H$8*$I$4,0)</f>
        <v>116087</v>
      </c>
      <c r="N26" s="226">
        <f>ROUND(N142*Содержание!$H$8*$I$4,0)</f>
        <v>119460</v>
      </c>
      <c r="O26" s="226">
        <f>ROUND(O142*Содержание!$H$8*$I$4,0)</f>
        <v>130943</v>
      </c>
      <c r="P26" s="226">
        <f>ROUND(P142*Содержание!$H$8*$I$4,0)</f>
        <v>137809</v>
      </c>
      <c r="Q26" s="226">
        <f>ROUND(Q142*Содержание!$H$8*$I$4,0)</f>
        <v>139558</v>
      </c>
      <c r="R26" s="226">
        <f>ROUND(R142*Содержание!$H$8*$I$4,0)</f>
        <v>142927</v>
      </c>
      <c r="S26" s="226">
        <f>ROUND(S142*Содержание!$H$8*$I$4,0)</f>
        <v>151791</v>
      </c>
      <c r="T26" s="226">
        <f>ROUND(T142*Содержание!$H$8*$I$4,0)</f>
        <v>158407</v>
      </c>
      <c r="U26" s="226">
        <f>ROUND(U142*Содержание!$H$8*$I$4,0)</f>
        <v>157407</v>
      </c>
      <c r="V26" s="226">
        <f>ROUND(V142*Содержание!$H$8*$I$4,0)</f>
        <v>159277</v>
      </c>
      <c r="W26" s="226">
        <f>ROUND(W142*Содержание!$H$8*$I$4,0)</f>
        <v>163772</v>
      </c>
      <c r="X26" s="226">
        <f>ROUND(X142*Содержание!$H$8*$I$4,0)</f>
        <v>170388</v>
      </c>
      <c r="Y26" s="226">
        <f>ROUND(Y142*Содержание!$H$8*$I$4,0)</f>
        <v>171014</v>
      </c>
      <c r="Z26" s="226">
        <f>ROUND(Z142*Содержание!$H$8*$I$4,0)</f>
        <v>174757</v>
      </c>
      <c r="AA26" s="226">
        <f>ROUND(AA142*Содержание!$H$8*$I$4,0)</f>
        <v>179750</v>
      </c>
      <c r="AB26" s="226">
        <f>ROUND(AB142*Содержание!$H$8*$I$4,0)</f>
        <v>185616</v>
      </c>
      <c r="AC26" s="226">
        <f>ROUND(AC142*Содержание!$H$8*$I$4,0)</f>
        <v>193107</v>
      </c>
      <c r="AD26" s="226">
        <f>ROUND(AD142*Содержание!$H$8*$I$4,0)</f>
        <v>196476</v>
      </c>
      <c r="AE26" s="226">
        <f>ROUND(AE142*Содержание!$H$8*$I$4,0)</f>
        <v>208582</v>
      </c>
      <c r="AF26" s="226">
        <f>ROUND(AF142*Содержание!$H$8*$I$4,0)</f>
        <v>217072</v>
      </c>
      <c r="AG26" s="226">
        <f>ROUND(AG142*Содержание!$H$8*$I$4,0)</f>
        <v>223690</v>
      </c>
      <c r="AH26" s="226">
        <f>ROUND(AH142*Содержание!$H$8*$I$4,0)</f>
        <v>227559</v>
      </c>
      <c r="AI26" s="226">
        <f>ROUND(AI142*Содержание!$H$8*$I$4,0)</f>
        <v>234177</v>
      </c>
      <c r="AJ26" s="226">
        <f>ROUND(AJ142*Содержание!$H$8*$I$4,0)</f>
        <v>240540</v>
      </c>
    </row>
    <row r="27" spans="1:41" s="223" customFormat="1">
      <c r="A27" s="160">
        <v>3250</v>
      </c>
      <c r="B27" s="169">
        <f>ROUND(B143*Содержание!$H$8*$I$4,0)</f>
        <v>87483</v>
      </c>
      <c r="C27" s="169">
        <f>ROUND(C143*Содержание!$H$8*$I$4,0)</f>
        <v>89369</v>
      </c>
      <c r="D27" s="169">
        <f>ROUND(D143*Содержание!$H$8*$I$4,0)</f>
        <v>93690</v>
      </c>
      <c r="E27" s="169">
        <f>ROUND(E143*Содержание!$H$8*$I$4,0)</f>
        <v>95310</v>
      </c>
      <c r="F27" s="169">
        <f>ROUND(F143*Содержание!$H$8*$I$4,0)</f>
        <v>95714</v>
      </c>
      <c r="G27" s="169">
        <f>ROUND(G143*Содержание!$H$8*$I$4,0)</f>
        <v>103140</v>
      </c>
      <c r="H27" s="169">
        <f>ROUND(H143*Содержание!$H$8*$I$4,0)</f>
        <v>110293</v>
      </c>
      <c r="I27" s="234">
        <f>ROUND(I143*Содержание!$H$8*$I$4,0)</f>
        <v>107615</v>
      </c>
      <c r="J27" s="234">
        <f>ROUND(J143*Содержание!$H$8*$I$4,0)</f>
        <v>109542</v>
      </c>
      <c r="K27" s="234">
        <f>ROUND(K143*Содержание!$H$8*$I$4,0)</f>
        <v>118414</v>
      </c>
      <c r="L27" s="234">
        <f>ROUND(L143*Содержание!$H$8*$I$4,0)</f>
        <v>115716</v>
      </c>
      <c r="M27" s="234">
        <f>ROUND(M143*Содержание!$H$8*$I$4,0)</f>
        <v>119572</v>
      </c>
      <c r="N27" s="234">
        <f>ROUND(N143*Содержание!$H$8*$I$4,0)</f>
        <v>123042</v>
      </c>
      <c r="O27" s="234">
        <f>ROUND(O143*Содержание!$H$8*$I$4,0)</f>
        <v>134873</v>
      </c>
      <c r="P27" s="234">
        <f>ROUND(P143*Содержание!$H$8*$I$4,0)</f>
        <v>141942</v>
      </c>
      <c r="Q27" s="234">
        <f>ROUND(Q143*Содержание!$H$8*$I$4,0)</f>
        <v>143742</v>
      </c>
      <c r="R27" s="234">
        <f>ROUND(R143*Содержание!$H$8*$I$4,0)</f>
        <v>147215</v>
      </c>
      <c r="S27" s="234">
        <f>ROUND(S143*Содержание!$H$8*$I$4,0)</f>
        <v>156344</v>
      </c>
      <c r="T27" s="234">
        <f>ROUND(T143*Содержание!$H$8*$I$4,0)</f>
        <v>163157</v>
      </c>
      <c r="U27" s="234">
        <f>ROUND(U143*Содержание!$H$8*$I$4,0)</f>
        <v>162128</v>
      </c>
      <c r="V27" s="234">
        <f>ROUND(V143*Содержание!$H$8*$I$4,0)</f>
        <v>164055</v>
      </c>
      <c r="W27" s="234">
        <f>ROUND(W143*Содержание!$H$8*$I$4,0)</f>
        <v>168686</v>
      </c>
      <c r="X27" s="234">
        <f>ROUND(X143*Содержание!$H$8*$I$4,0)</f>
        <v>175501</v>
      </c>
      <c r="Y27" s="234">
        <f>ROUND(Y143*Содержание!$H$8*$I$4,0)</f>
        <v>176144</v>
      </c>
      <c r="Z27" s="234">
        <f>ROUND(Z143*Содержание!$H$8*$I$4,0)</f>
        <v>180001</v>
      </c>
      <c r="AA27" s="234">
        <f>ROUND(AA143*Содержание!$H$8*$I$4,0)</f>
        <v>185141</v>
      </c>
      <c r="AB27" s="234">
        <f>ROUND(AB143*Содержание!$H$8*$I$4,0)</f>
        <v>191185</v>
      </c>
      <c r="AC27" s="234">
        <f>ROUND(AC143*Содержание!$H$8*$I$4,0)</f>
        <v>198901</v>
      </c>
      <c r="AD27" s="234">
        <f>ROUND(AD143*Содержание!$H$8*$I$4,0)</f>
        <v>202372</v>
      </c>
      <c r="AE27" s="234">
        <f>ROUND(AE143*Содержание!$H$8*$I$4,0)</f>
        <v>214842</v>
      </c>
      <c r="AF27" s="234">
        <f>ROUND(AF143*Содержание!$H$8*$I$4,0)</f>
        <v>223584</v>
      </c>
      <c r="AG27" s="234">
        <f>ROUND(AG143*Содержание!$H$8*$I$4,0)</f>
        <v>230401</v>
      </c>
      <c r="AH27" s="234">
        <f>ROUND(AH143*Содержание!$H$8*$I$4,0)</f>
        <v>234386</v>
      </c>
      <c r="AI27" s="234">
        <f>ROUND(AI143*Содержание!$H$8*$I$4,0)</f>
        <v>241202</v>
      </c>
      <c r="AJ27" s="234">
        <f>ROUND(AJ143*Содержание!$H$8*$I$4,0)</f>
        <v>247757</v>
      </c>
    </row>
    <row r="28" spans="1:41" s="147" customFormat="1" ht="5.25" customHeight="1">
      <c r="A28" s="47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</row>
    <row r="29" spans="1:41" ht="13.5" customHeight="1">
      <c r="A29" s="49"/>
      <c r="B29" s="304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303" t="str">
        <f>IF($H$6=TRUE,"","8%")</f>
        <v>8%</v>
      </c>
      <c r="Z29" s="1"/>
      <c r="AA29" s="1"/>
      <c r="AC29" s="1"/>
      <c r="AD29" s="1"/>
      <c r="AE29" s="1"/>
      <c r="AF29" s="1"/>
      <c r="AG29" s="1"/>
      <c r="AH29" s="1"/>
      <c r="AI29" s="1"/>
      <c r="AJ29" s="1"/>
    </row>
    <row r="30" spans="1:41" s="224" customFormat="1" ht="13.5" customHeight="1">
      <c r="A30" s="237"/>
      <c r="B30" s="305" t="s">
        <v>559</v>
      </c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41" ht="15.75" thickBot="1">
      <c r="A31" s="1" t="s">
        <v>452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41">
      <c r="A32" s="37" t="s">
        <v>109</v>
      </c>
      <c r="B32" s="39">
        <v>1750</v>
      </c>
      <c r="C32" s="39">
        <v>1875</v>
      </c>
      <c r="D32" s="39">
        <v>2000</v>
      </c>
      <c r="E32" s="39">
        <v>2125</v>
      </c>
      <c r="F32" s="39">
        <v>2250</v>
      </c>
      <c r="G32" s="39">
        <v>2375</v>
      </c>
      <c r="H32" s="39">
        <v>2500</v>
      </c>
      <c r="I32" s="39">
        <v>2625</v>
      </c>
      <c r="J32" s="39">
        <v>2750</v>
      </c>
      <c r="K32" s="39">
        <v>2875</v>
      </c>
      <c r="L32" s="39">
        <v>3000</v>
      </c>
      <c r="M32" s="39">
        <v>3125</v>
      </c>
      <c r="N32" s="39">
        <v>3250</v>
      </c>
      <c r="O32" s="39">
        <v>3375</v>
      </c>
      <c r="P32" s="39">
        <v>3500</v>
      </c>
      <c r="Q32" s="39">
        <v>3625</v>
      </c>
      <c r="R32" s="39">
        <v>3750</v>
      </c>
      <c r="S32" s="39">
        <v>3875</v>
      </c>
      <c r="T32" s="39">
        <v>4000</v>
      </c>
      <c r="U32" s="39">
        <v>4125</v>
      </c>
      <c r="V32" s="39">
        <v>4250</v>
      </c>
      <c r="W32" s="39">
        <v>4375</v>
      </c>
      <c r="X32" s="39">
        <v>4500</v>
      </c>
      <c r="Y32" s="39">
        <v>4625</v>
      </c>
      <c r="Z32" s="39">
        <v>4750</v>
      </c>
      <c r="AA32" s="39">
        <v>4875</v>
      </c>
      <c r="AB32" s="39">
        <v>5000</v>
      </c>
      <c r="AC32" s="39">
        <v>5125</v>
      </c>
      <c r="AD32" s="39">
        <v>5250</v>
      </c>
      <c r="AE32" s="39">
        <v>5375</v>
      </c>
      <c r="AF32" s="39">
        <v>5500</v>
      </c>
      <c r="AG32" s="39">
        <v>5625</v>
      </c>
      <c r="AH32" s="39">
        <v>5750</v>
      </c>
      <c r="AI32" s="39">
        <v>5875</v>
      </c>
      <c r="AJ32" s="39">
        <v>6000</v>
      </c>
    </row>
    <row r="33" spans="1:36">
      <c r="A33" s="38">
        <v>1750</v>
      </c>
      <c r="B33" s="162">
        <f>ROUND(AM131*Содержание!$H$8*$I$4,0)</f>
        <v>58051</v>
      </c>
      <c r="C33" s="162">
        <f>ROUND(AN131*Содержание!$H$8*$I$4,0)</f>
        <v>59384</v>
      </c>
      <c r="D33" s="162">
        <f>ROUND(AO131*Содержание!$H$8*$I$4,0)</f>
        <v>60475</v>
      </c>
      <c r="E33" s="162">
        <f>ROUND(AP131*Содержание!$H$8*$I$4,0)</f>
        <v>62655</v>
      </c>
      <c r="F33" s="162">
        <f>ROUND(AQ131*Содержание!$H$8*$I$4,0)</f>
        <v>64960</v>
      </c>
      <c r="G33" s="162">
        <f>ROUND(AR131*Содержание!$H$8*$I$4,0)</f>
        <v>70050</v>
      </c>
      <c r="H33" s="162">
        <f>ROUND(AS131*Содержание!$H$8*$I$4,0)</f>
        <v>71744</v>
      </c>
      <c r="I33" s="162">
        <f>ROUND(AT131*Содержание!$H$8*$I$4,0)</f>
        <v>73562</v>
      </c>
      <c r="J33" s="162">
        <f>ROUND(AU131*Содержание!$H$8*$I$4,0)</f>
        <v>75623</v>
      </c>
      <c r="K33" s="162">
        <f>ROUND(AV131*Содержание!$H$8*$I$4,0)</f>
        <v>74653</v>
      </c>
      <c r="L33" s="162">
        <f>ROUND(AW131*Содержание!$H$8*$I$4,0)</f>
        <v>75744</v>
      </c>
      <c r="M33" s="162">
        <f>ROUND(AX131*Содержание!$H$8*$I$4,0)</f>
        <v>80107</v>
      </c>
      <c r="N33" s="162">
        <f>ROUND(AY131*Содержание!$H$8*$I$4,0)</f>
        <v>86774</v>
      </c>
      <c r="O33" s="162">
        <f>ROUND(AZ131*Содержание!$H$8*$I$4,0)</f>
        <v>93194</v>
      </c>
      <c r="P33" s="162">
        <f>ROUND(BA131*Содержание!$H$8*$I$4,0)</f>
        <v>99741</v>
      </c>
      <c r="Q33" s="162">
        <f>ROUND(BB131*Содержание!$H$8*$I$4,0)</f>
        <v>104345</v>
      </c>
      <c r="R33" s="162">
        <f>ROUND(BC131*Содержание!$H$8*$I$4,0)</f>
        <v>102527</v>
      </c>
      <c r="S33" s="162">
        <f>ROUND(BD131*Содержание!$H$8*$I$4,0)</f>
        <v>106891</v>
      </c>
      <c r="T33" s="162">
        <f>ROUND(BE131*Содержание!$H$8*$I$4,0)</f>
        <v>113556</v>
      </c>
      <c r="U33" s="162">
        <f>ROUND(BF131*Содержание!$H$8*$I$4,0)</f>
        <v>115979</v>
      </c>
      <c r="V33" s="162">
        <f>ROUND(BG131*Содержание!$H$8*$I$4,0)</f>
        <v>113795</v>
      </c>
      <c r="W33" s="162">
        <f>ROUND(BH131*Содержание!$H$8*$I$4,0)</f>
        <v>119737</v>
      </c>
      <c r="X33" s="162">
        <f>ROUND(BI131*Содержание!$H$8*$I$4,0)</f>
        <v>125797</v>
      </c>
      <c r="Y33" s="162">
        <f>ROUND(BJ131*Содержание!$H$8*$I$4,0)</f>
        <v>127734</v>
      </c>
      <c r="Z33" s="162">
        <f>ROUND(BK131*Содержание!$H$8*$I$4,0)</f>
        <v>125191</v>
      </c>
      <c r="AA33" s="162">
        <f>ROUND(BL131*Содержание!$H$8*$I$4,0)</f>
        <v>131372</v>
      </c>
      <c r="AB33" s="162">
        <f>ROUND(BM131*Содержание!$H$8*$I$4,0)</f>
        <v>136945</v>
      </c>
      <c r="AC33" s="162">
        <f>ROUND(BN131*Содержание!$H$8*$I$4,0)</f>
        <v>139853</v>
      </c>
      <c r="AD33" s="162">
        <f>ROUND(BO131*Содержание!$H$8*$I$4,0)</f>
        <v>139853</v>
      </c>
      <c r="AE33" s="162">
        <f>ROUND(BP131*Содержание!$H$8*$I$4,0)</f>
        <v>142763</v>
      </c>
      <c r="AF33" s="162">
        <f>ROUND(BQ131*Содержание!$H$8*$I$4,0)</f>
        <v>151730</v>
      </c>
      <c r="AG33" s="162">
        <f>ROUND(BR131*Содержание!$H$8*$I$4,0)</f>
        <v>160941</v>
      </c>
      <c r="AH33" s="162">
        <f>ROUND(BS131*Содержание!$H$8*$I$4,0)</f>
        <v>159365</v>
      </c>
      <c r="AI33" s="162">
        <f>ROUND(BT131*Содержание!$H$8*$I$4,0)</f>
        <v>162275</v>
      </c>
      <c r="AJ33" s="162">
        <f>ROUND(BU131*Содержание!$H$8*$I$4,0)</f>
        <v>170152</v>
      </c>
    </row>
    <row r="34" spans="1:36">
      <c r="A34" s="38">
        <v>1875</v>
      </c>
      <c r="B34" s="162">
        <f>ROUND(AM132*Содержание!$H$8*$I$4,0)</f>
        <v>59867</v>
      </c>
      <c r="C34" s="162">
        <f>ROUND(AN132*Содержание!$H$8*$I$4,0)</f>
        <v>60959</v>
      </c>
      <c r="D34" s="162">
        <f>ROUND(AO132*Содержание!$H$8*$I$4,0)</f>
        <v>65230</v>
      </c>
      <c r="E34" s="162">
        <f>ROUND(AP132*Содержание!$H$8*$I$4,0)</f>
        <v>67888</v>
      </c>
      <c r="F34" s="162">
        <f>ROUND(AQ132*Содержание!$H$8*$I$4,0)</f>
        <v>69989</v>
      </c>
      <c r="G34" s="162">
        <f>ROUND(AR132*Содержание!$H$8*$I$4,0)</f>
        <v>73765</v>
      </c>
      <c r="H34" s="162">
        <f>ROUND(AS132*Содержание!$H$8*$I$4,0)</f>
        <v>75448</v>
      </c>
      <c r="I34" s="162">
        <f>ROUND(AT132*Содержание!$H$8*$I$4,0)</f>
        <v>79227</v>
      </c>
      <c r="J34" s="162">
        <f>ROUND(AU132*Содержание!$H$8*$I$4,0)</f>
        <v>79507</v>
      </c>
      <c r="K34" s="162">
        <f>ROUND(AV132*Содержание!$H$8*$I$4,0)</f>
        <v>81604</v>
      </c>
      <c r="L34" s="162">
        <f>ROUND(AW132*Содержание!$H$8*$I$4,0)</f>
        <v>81188</v>
      </c>
      <c r="M34" s="162">
        <f>ROUND(AX132*Содержание!$H$8*$I$4,0)</f>
        <v>85943</v>
      </c>
      <c r="N34" s="162">
        <f>ROUND(AY132*Содержание!$H$8*$I$4,0)</f>
        <v>92805</v>
      </c>
      <c r="O34" s="162">
        <f>ROUND(AZ132*Содержание!$H$8*$I$4,0)</f>
        <v>99805</v>
      </c>
      <c r="P34" s="162">
        <f>ROUND(BA132*Содержание!$H$8*$I$4,0)</f>
        <v>106801</v>
      </c>
      <c r="Q34" s="162">
        <f>ROUND(BB132*Содержание!$H$8*$I$4,0)</f>
        <v>106164</v>
      </c>
      <c r="R34" s="162">
        <f>ROUND(BC132*Содержание!$H$8*$I$4,0)</f>
        <v>104224</v>
      </c>
      <c r="S34" s="162">
        <f>ROUND(BD132*Содержание!$H$8*$I$4,0)</f>
        <v>108708</v>
      </c>
      <c r="T34" s="162">
        <f>ROUND(BE132*Содержание!$H$8*$I$4,0)</f>
        <v>115496</v>
      </c>
      <c r="U34" s="162">
        <f>ROUND(BF132*Содержание!$H$8*$I$4,0)</f>
        <v>117797</v>
      </c>
      <c r="V34" s="162">
        <f>ROUND(BG132*Содержание!$H$8*$I$4,0)</f>
        <v>115738</v>
      </c>
      <c r="W34" s="162">
        <f>ROUND(BH132*Содержание!$H$8*$I$4,0)</f>
        <v>121432</v>
      </c>
      <c r="X34" s="162">
        <f>ROUND(BI132*Содержание!$H$8*$I$4,0)</f>
        <v>127493</v>
      </c>
      <c r="Y34" s="162">
        <f>ROUND(BJ132*Содержание!$H$8*$I$4,0)</f>
        <v>129553</v>
      </c>
      <c r="Z34" s="162">
        <f>ROUND(BK132*Содержание!$H$8*$I$4,0)</f>
        <v>126765</v>
      </c>
      <c r="AA34" s="162">
        <f>ROUND(BL132*Содержание!$H$8*$I$4,0)</f>
        <v>132827</v>
      </c>
      <c r="AB34" s="162">
        <f>ROUND(BM132*Содержание!$H$8*$I$4,0)</f>
        <v>138764</v>
      </c>
      <c r="AC34" s="162">
        <f>ROUND(BN132*Содержание!$H$8*$I$4,0)</f>
        <v>141550</v>
      </c>
      <c r="AD34" s="162">
        <f>ROUND(BO132*Содержание!$H$8*$I$4,0)</f>
        <v>141550</v>
      </c>
      <c r="AE34" s="162">
        <f>ROUND(BP132*Содержание!$H$8*$I$4,0)</f>
        <v>144339</v>
      </c>
      <c r="AF34" s="162">
        <f>ROUND(BQ132*Содержание!$H$8*$I$4,0)</f>
        <v>153305</v>
      </c>
      <c r="AG34" s="162">
        <f>ROUND(BR132*Содержание!$H$8*$I$4,0)</f>
        <v>162637</v>
      </c>
      <c r="AH34" s="162">
        <f>ROUND(BS132*Содержание!$H$8*$I$4,0)</f>
        <v>160941</v>
      </c>
      <c r="AI34" s="162">
        <f>ROUND(BT132*Содержание!$H$8*$I$4,0)</f>
        <v>163848</v>
      </c>
      <c r="AJ34" s="162">
        <f>ROUND(BU132*Содержание!$H$8*$I$4,0)</f>
        <v>171728</v>
      </c>
    </row>
    <row r="35" spans="1:36">
      <c r="A35" s="38">
        <v>2000</v>
      </c>
      <c r="B35" s="162">
        <f>ROUND(AM133*Содержание!$H$8*$I$4,0)</f>
        <v>61566</v>
      </c>
      <c r="C35" s="162">
        <f>ROUND(AN133*Содержание!$H$8*$I$4,0)</f>
        <v>65788</v>
      </c>
      <c r="D35" s="162">
        <f>ROUND(AO133*Содержание!$H$8*$I$4,0)</f>
        <v>69288</v>
      </c>
      <c r="E35" s="170">
        <f>ROUND(IF($H$6=TRUE,AP133*Содержание!$H$8*$I$4*(1+'4 Доп.опции'!$V$44),AP133*Содержание!$H$8*$I$4),0)</f>
        <v>64950</v>
      </c>
      <c r="F35" s="170">
        <f>ROUND(IF($H$6=TRUE,AQ133*Содержание!$H$8*$I$4*(1+'4 Доп.опции'!$V$44),AQ133*Содержание!$H$8*$I$4),0)</f>
        <v>65891</v>
      </c>
      <c r="G35" s="170">
        <f>ROUND(IF($H$6=TRUE,AR133*Содержание!$H$8*$I$4*(1+'4 Доп.опции'!$V$44),AR133*Содержание!$H$8*$I$4),0)</f>
        <v>62830</v>
      </c>
      <c r="H35" s="170">
        <f>ROUND(IF($H$6=TRUE,AS133*Содержание!$H$8*$I$4*(1+'4 Доп.опции'!$V$44),AS133*Содержание!$H$8*$I$4),0)</f>
        <v>67068</v>
      </c>
      <c r="I35" s="170">
        <f>ROUND(IF($H$6=TRUE,AT133*Содержание!$H$8*$I$4*(1+'4 Доп.опции'!$V$44),AT133*Содержание!$H$8*$I$4),0)</f>
        <v>69773</v>
      </c>
      <c r="J35" s="170">
        <f>ROUND(IF($H$6=TRUE,AU133*Содержание!$H$8*$I$4*(1+'4 Доп.опции'!$V$44),AU133*Содержание!$H$8*$I$4),0)</f>
        <v>73539</v>
      </c>
      <c r="K35" s="170">
        <f>ROUND(IF($H$6=TRUE,AV133*Содержание!$H$8*$I$4*(1+'4 Доп.опции'!$V$44),AV133*Содержание!$H$8*$I$4),0)</f>
        <v>80597</v>
      </c>
      <c r="L35" s="170">
        <f>ROUND(IF($H$6=TRUE,AW133*Содержание!$H$8*$I$4*(1+'4 Доп.опции'!$V$44),AW133*Содержание!$H$8*$I$4),0)</f>
        <v>85304</v>
      </c>
      <c r="M35" s="170">
        <f>ROUND(IF($H$6=TRUE,AX133*Содержание!$H$8*$I$4*(1+'4 Доп.опции'!$V$44),AX133*Содержание!$H$8*$I$4),0)</f>
        <v>86833</v>
      </c>
      <c r="N35" s="170">
        <f>ROUND(IF($H$6=TRUE,AY133*Содержание!$H$8*$I$4*(1+'4 Доп.опции'!$V$44),AY133*Содержание!$H$8*$I$4),0)</f>
        <v>88126</v>
      </c>
      <c r="O35" s="170">
        <f>ROUND(IF($H$6=TRUE,AZ133*Содержание!$H$8*$I$4*(1+'4 Доп.опции'!$V$44),AZ133*Содержание!$H$8*$I$4),0)</f>
        <v>93306</v>
      </c>
      <c r="P35" s="170">
        <f>ROUND(IF($H$6=TRUE,BA133*Содержание!$H$8*$I$4*(1+'4 Доп.опции'!$V$44),BA133*Содержание!$H$8*$I$4),0)</f>
        <v>98247</v>
      </c>
      <c r="Q35" s="162">
        <f>ROUND(BB133*Содержание!$H$8*$I$4,0)</f>
        <v>107860</v>
      </c>
      <c r="R35" s="162">
        <f>ROUND(BC133*Содержание!$H$8*$I$4,0)</f>
        <v>108950</v>
      </c>
      <c r="S35" s="162">
        <f>ROUND(BD133*Содержание!$H$8*$I$4,0)</f>
        <v>113556</v>
      </c>
      <c r="T35" s="162">
        <f>ROUND(BE133*Содержание!$H$8*$I$4,0)</f>
        <v>117070</v>
      </c>
      <c r="U35" s="162">
        <f>ROUND(BF133*Содержание!$H$8*$I$4,0)</f>
        <v>120707</v>
      </c>
      <c r="V35" s="162">
        <f>ROUND(BG133*Содержание!$H$8*$I$4,0)</f>
        <v>119737</v>
      </c>
      <c r="W35" s="162">
        <f>ROUND(BH133*Содержание!$H$8*$I$4,0)</f>
        <v>126765</v>
      </c>
      <c r="X35" s="162">
        <f>ROUND(BI133*Содержание!$H$8*$I$4,0)</f>
        <v>129190</v>
      </c>
      <c r="Y35" s="162">
        <f>ROUND(BJ133*Содержание!$H$8*$I$4,0)</f>
        <v>132704</v>
      </c>
      <c r="Z35" s="162">
        <f>ROUND(BK133*Содержание!$H$8*$I$4,0)</f>
        <v>132221</v>
      </c>
      <c r="AA35" s="162">
        <f>ROUND(BL133*Содержание!$H$8*$I$4,0)</f>
        <v>138886</v>
      </c>
      <c r="AB35" s="162">
        <f>ROUND(BM133*Содержание!$H$8*$I$4,0)</f>
        <v>140216</v>
      </c>
      <c r="AC35" s="162">
        <f>ROUND(BN133*Содержание!$H$8*$I$4,0)</f>
        <v>144822</v>
      </c>
      <c r="AD35" s="162">
        <f>ROUND(BO133*Содержание!$H$8*$I$4,0)</f>
        <v>147730</v>
      </c>
      <c r="AE35" s="162">
        <f>ROUND(BP133*Содержание!$H$8*$I$4,0)</f>
        <v>150519</v>
      </c>
      <c r="AF35" s="162">
        <f>ROUND(BQ133*Содержание!$H$8*$I$4,0)</f>
        <v>152942</v>
      </c>
      <c r="AG35" s="162">
        <f>ROUND(BR133*Содержание!$H$8*$I$4,0)</f>
        <v>159488</v>
      </c>
      <c r="AH35" s="162">
        <f>ROUND(BS133*Содержание!$H$8*$I$4,0)</f>
        <v>162517</v>
      </c>
      <c r="AI35" s="162">
        <f>ROUND(BT133*Содержание!$H$8*$I$4,0)</f>
        <v>170637</v>
      </c>
      <c r="AJ35" s="162">
        <f>ROUND(BU133*Содержание!$H$8*$I$4,0)</f>
        <v>164940</v>
      </c>
    </row>
    <row r="36" spans="1:36">
      <c r="A36" s="38">
        <v>2125</v>
      </c>
      <c r="B36" s="162">
        <f>ROUND(AM134*Содержание!$H$8*$I$4,0)</f>
        <v>67468</v>
      </c>
      <c r="C36" s="162">
        <f>ROUND(AN134*Содержание!$H$8*$I$4,0)</f>
        <v>68589</v>
      </c>
      <c r="D36" s="170">
        <f>ROUND(IF($H$6=TRUE,AO134*Содержание!$H$8*$I$4*(1+'4 Доп.опции'!$V$44),AO134*Содержание!$H$8*$I$4),0)</f>
        <v>64714</v>
      </c>
      <c r="E36" s="170">
        <f>ROUND(IF($H$6=TRUE,AP134*Содержание!$H$8*$I$4*(1+'4 Доп.опции'!$V$44),AP134*Содержание!$H$8*$I$4),0)</f>
        <v>65184</v>
      </c>
      <c r="F36" s="170">
        <f>ROUND(IF($H$6=TRUE,AQ134*Содержание!$H$8*$I$4*(1+'4 Доп.опции'!$V$44),AQ134*Содержание!$H$8*$I$4),0)</f>
        <v>66712</v>
      </c>
      <c r="G36" s="170">
        <f>ROUND(IF($H$6=TRUE,AR134*Содержание!$H$8*$I$4*(1+'4 Доп.опции'!$V$44),AR134*Содержание!$H$8*$I$4),0)</f>
        <v>63538</v>
      </c>
      <c r="H36" s="170">
        <f>ROUND(IF($H$6=TRUE,AS134*Содержание!$H$8*$I$4*(1+'4 Доп.опции'!$V$44),AS134*Содержание!$H$8*$I$4),0)</f>
        <v>67303</v>
      </c>
      <c r="I36" s="170">
        <f>ROUND(IF($H$6=TRUE,AT134*Содержание!$H$8*$I$4*(1+'4 Доп.опции'!$V$44),AT134*Содержание!$H$8*$I$4),0)</f>
        <v>70127</v>
      </c>
      <c r="J36" s="170">
        <f>ROUND(IF($H$6=TRUE,AU134*Содержание!$H$8*$I$4*(1+'4 Доп.опции'!$V$44),AU134*Содержание!$H$8*$I$4),0)</f>
        <v>74008</v>
      </c>
      <c r="K36" s="170">
        <f>ROUND(IF($H$6=TRUE,AV134*Содержание!$H$8*$I$4*(1+'4 Доп.опции'!$V$44),AV134*Содержание!$H$8*$I$4),0)</f>
        <v>78363</v>
      </c>
      <c r="L36" s="170">
        <f>ROUND(IF($H$6=TRUE,AW134*Содержание!$H$8*$I$4*(1+'4 Доп.опции'!$V$44),AW134*Содержание!$H$8*$I$4),0)</f>
        <v>82361</v>
      </c>
      <c r="M36" s="170">
        <f>ROUND(IF($H$6=TRUE,AX134*Содержание!$H$8*$I$4*(1+'4 Доп.опции'!$V$44),AX134*Содержание!$H$8*$I$4),0)</f>
        <v>86598</v>
      </c>
      <c r="N36" s="170">
        <f>ROUND(IF($H$6=TRUE,AY134*Содержание!$H$8*$I$4*(1+'4 Доп.опции'!$V$44),AY134*Содержание!$H$8*$I$4),0)</f>
        <v>88126</v>
      </c>
      <c r="O36" s="170">
        <f>ROUND(IF($H$6=TRUE,AZ134*Содержание!$H$8*$I$4*(1+'4 Доп.опции'!$V$44),AZ134*Содержание!$H$8*$I$4),0)</f>
        <v>87892</v>
      </c>
      <c r="P36" s="170">
        <f>ROUND(IF($H$6=TRUE,BA134*Содержание!$H$8*$I$4*(1+'4 Доп.опции'!$V$44),BA134*Содержание!$H$8*$I$4),0)</f>
        <v>92245</v>
      </c>
      <c r="Q36" s="162">
        <f>ROUND(BB134*Содержание!$H$8*$I$4,0)</f>
        <v>106041</v>
      </c>
      <c r="R36" s="162">
        <f>ROUND(BC134*Содержание!$H$8*$I$4,0)</f>
        <v>107739</v>
      </c>
      <c r="S36" s="162">
        <f>ROUND(BD134*Содержание!$H$8*$I$4,0)</f>
        <v>108830</v>
      </c>
      <c r="T36" s="162">
        <f>ROUND(BE134*Содержание!$H$8*$I$4,0)</f>
        <v>112224</v>
      </c>
      <c r="U36" s="162">
        <f>ROUND(BF134*Содержание!$H$8*$I$4,0)</f>
        <v>118283</v>
      </c>
      <c r="V36" s="162">
        <f>ROUND(BG134*Содержание!$H$8*$I$4,0)</f>
        <v>119616</v>
      </c>
      <c r="W36" s="162">
        <f>ROUND(BH134*Содержание!$H$8*$I$4,0)</f>
        <v>119737</v>
      </c>
      <c r="X36" s="162">
        <f>ROUND(BI134*Содержание!$H$8*$I$4,0)</f>
        <v>123615</v>
      </c>
      <c r="Y36" s="162">
        <f>ROUND(BJ134*Содержание!$H$8*$I$4,0)</f>
        <v>131128</v>
      </c>
      <c r="Z36" s="162">
        <f>ROUND(BK134*Содержание!$H$8*$I$4,0)</f>
        <v>133552</v>
      </c>
      <c r="AA36" s="162">
        <f>ROUND(BL134*Содержание!$H$8*$I$4,0)</f>
        <v>134523</v>
      </c>
      <c r="AB36" s="162">
        <f>ROUND(BM134*Содержание!$H$8*$I$4,0)</f>
        <v>136705</v>
      </c>
      <c r="AC36" s="162">
        <f>ROUND(BN134*Содержание!$H$8*$I$4,0)</f>
        <v>139368</v>
      </c>
      <c r="AD36" s="162">
        <f>ROUND(BO134*Содержание!$H$8*$I$4,0)</f>
        <v>145187</v>
      </c>
      <c r="AE36" s="162">
        <f>ROUND(BP134*Содержание!$H$8*$I$4,0)</f>
        <v>155607</v>
      </c>
      <c r="AF36" s="162">
        <f>ROUND(BQ134*Содержание!$H$8*$I$4,0)</f>
        <v>144700</v>
      </c>
      <c r="AG36" s="162">
        <f>ROUND(BR134*Содержание!$H$8*$I$4,0)</f>
        <v>153428</v>
      </c>
      <c r="AH36" s="162">
        <f>ROUND(BS134*Содержание!$H$8*$I$4,0)</f>
        <v>159488</v>
      </c>
      <c r="AI36" s="162">
        <f>ROUND(BT134*Содержание!$H$8*$I$4,0)</f>
        <v>178151</v>
      </c>
      <c r="AJ36" s="162">
        <f>ROUND(BU134*Содержание!$H$8*$I$4,0)</f>
        <v>157185</v>
      </c>
    </row>
    <row r="37" spans="1:36">
      <c r="A37" s="38">
        <v>2250</v>
      </c>
      <c r="B37" s="162">
        <f>ROUND(AM135*Содержание!$H$8*$I$4,0)</f>
        <v>69711</v>
      </c>
      <c r="C37" s="170">
        <f>ROUND(IF($H$6=TRUE,AN135*Содержание!$H$8*$I$4*(1+'4 Доп.опции'!$V$44),AN135*Содержание!$H$8*$I$4),0)</f>
        <v>65891</v>
      </c>
      <c r="D37" s="170">
        <f>ROUND(IF($H$6=TRUE,AO135*Содержание!$H$8*$I$4*(1+'4 Доп.опции'!$V$44),AO135*Содержание!$H$8*$I$4),0)</f>
        <v>65891</v>
      </c>
      <c r="E37" s="170">
        <f>ROUND(IF($H$6=TRUE,AP135*Содержание!$H$8*$I$4*(1+'4 Доп.опции'!$V$44),AP135*Содержание!$H$8*$I$4),0)</f>
        <v>65891</v>
      </c>
      <c r="F37" s="170">
        <f>ROUND(IF($H$6=TRUE,AQ135*Содержание!$H$8*$I$4*(1+'4 Доп.опции'!$V$44),AQ135*Содержание!$H$8*$I$4),0)</f>
        <v>67185</v>
      </c>
      <c r="G37" s="170">
        <f>ROUND(IF($H$6=TRUE,AR135*Содержание!$H$8*$I$4*(1+'4 Доп.опции'!$V$44),AR135*Содержание!$H$8*$I$4),0)</f>
        <v>64832</v>
      </c>
      <c r="H37" s="170">
        <f>ROUND(IF($H$6=TRUE,AS135*Содержание!$H$8*$I$4*(1+'4 Доп.опции'!$V$44),AS135*Содержание!$H$8*$I$4),0)</f>
        <v>67303</v>
      </c>
      <c r="I37" s="170">
        <f>ROUND(IF($H$6=TRUE,AT135*Содержание!$H$8*$I$4*(1+'4 Доп.опции'!$V$44),AT135*Содержание!$H$8*$I$4),0)</f>
        <v>69890</v>
      </c>
      <c r="J37" s="170">
        <f>ROUND(IF($H$6=TRUE,AU135*Содержание!$H$8*$I$4*(1+'4 Доп.опции'!$V$44),AU135*Содержание!$H$8*$I$4),0)</f>
        <v>74479</v>
      </c>
      <c r="K37" s="170">
        <f>ROUND(IF($H$6=TRUE,AV135*Содержание!$H$8*$I$4*(1+'4 Доп.опции'!$V$44),AV135*Содержание!$H$8*$I$4),0)</f>
        <v>77303</v>
      </c>
      <c r="L37" s="170">
        <f>ROUND(IF($H$6=TRUE,AW135*Содержание!$H$8*$I$4*(1+'4 Доп.опции'!$V$44),AW135*Содержание!$H$8*$I$4),0)</f>
        <v>81540</v>
      </c>
      <c r="M37" s="170">
        <f>ROUND(IF($H$6=TRUE,AX135*Содержание!$H$8*$I$4*(1+'4 Доп.опции'!$V$44),AX135*Содержание!$H$8*$I$4),0)</f>
        <v>85657</v>
      </c>
      <c r="N37" s="170">
        <f>ROUND(IF($H$6=TRUE,AY135*Содержание!$H$8*$I$4*(1+'4 Доп.опции'!$V$44),AY135*Содержание!$H$8*$I$4),0)</f>
        <v>90129</v>
      </c>
      <c r="O37" s="170">
        <f>ROUND(IF($H$6=TRUE,AZ135*Содержание!$H$8*$I$4*(1+'4 Доп.опции'!$V$44),AZ135*Содержание!$H$8*$I$4),0)</f>
        <v>87892</v>
      </c>
      <c r="P37" s="170">
        <f>ROUND(IF($H$6=TRUE,BA135*Содержание!$H$8*$I$4*(1+'4 Доп.опции'!$V$44),BA135*Содержание!$H$8*$I$4),0)</f>
        <v>93805</v>
      </c>
      <c r="Q37" s="162">
        <f>ROUND(BB135*Содержание!$H$8*$I$4,0)</f>
        <v>105073</v>
      </c>
      <c r="R37" s="162">
        <f>ROUND(BC135*Содержание!$H$8*$I$4,0)</f>
        <v>107860</v>
      </c>
      <c r="S37" s="162">
        <f>ROUND(BD135*Содержание!$H$8*$I$4,0)</f>
        <v>105557</v>
      </c>
      <c r="T37" s="162">
        <f>ROUND(BE135*Содержание!$H$8*$I$4,0)</f>
        <v>110041</v>
      </c>
      <c r="U37" s="162">
        <f>ROUND(BF135*Содержание!$H$8*$I$4,0)</f>
        <v>112949</v>
      </c>
      <c r="V37" s="162">
        <f>ROUND(BG135*Содержание!$H$8*$I$4,0)</f>
        <v>118160</v>
      </c>
      <c r="W37" s="162">
        <f>ROUND(BH135*Содержание!$H$8*$I$4,0)</f>
        <v>116343</v>
      </c>
      <c r="X37" s="162">
        <f>ROUND(BI135*Содержание!$H$8*$I$4,0)</f>
        <v>120950</v>
      </c>
      <c r="Y37" s="162">
        <f>ROUND(BJ135*Содержание!$H$8*$I$4,0)</f>
        <v>127493</v>
      </c>
      <c r="Z37" s="162">
        <f>ROUND(BK135*Содержание!$H$8*$I$4,0)</f>
        <v>132704</v>
      </c>
      <c r="AA37" s="162">
        <f>ROUND(BL135*Содержание!$H$8*$I$4,0)</f>
        <v>130279</v>
      </c>
      <c r="AB37" s="162">
        <f>ROUND(BM135*Содержание!$H$8*$I$4,0)</f>
        <v>133796</v>
      </c>
      <c r="AC37" s="162">
        <f>ROUND(BN135*Содержание!$H$8*$I$4,0)</f>
        <v>137309</v>
      </c>
      <c r="AD37" s="162">
        <f>ROUND(BO135*Содержание!$H$8*$I$4,0)</f>
        <v>147006</v>
      </c>
      <c r="AE37" s="162">
        <f>ROUND(BP135*Содержание!$H$8*$I$4,0)</f>
        <v>158638</v>
      </c>
      <c r="AF37" s="162">
        <f>ROUND(BQ135*Содержание!$H$8*$I$4,0)</f>
        <v>145065</v>
      </c>
      <c r="AG37" s="162">
        <f>ROUND(BR135*Содержание!$H$8*$I$4,0)</f>
        <v>151488</v>
      </c>
      <c r="AH37" s="162">
        <f>ROUND(BS135*Содержание!$H$8*$I$4,0)</f>
        <v>161667</v>
      </c>
      <c r="AI37" s="162">
        <f>ROUND(BT135*Содержание!$H$8*$I$4,0)</f>
        <v>181423</v>
      </c>
      <c r="AJ37" s="162">
        <f>ROUND(BU135*Содержание!$H$8*$I$4,0)</f>
        <v>157669</v>
      </c>
    </row>
    <row r="38" spans="1:36">
      <c r="A38" s="38">
        <v>2375</v>
      </c>
      <c r="B38" s="162">
        <f>ROUND(AM136*Содержание!$H$8*$I$4,0)</f>
        <v>71389</v>
      </c>
      <c r="C38" s="170">
        <f>ROUND(IF($H$6=TRUE,AN136*Содержание!$H$8*$I$4*(1+'4 Доп.опции'!$V$44),AN136*Содержание!$H$8*$I$4),0)</f>
        <v>67185</v>
      </c>
      <c r="D38" s="170">
        <f>ROUND(IF($H$6=TRUE,AO136*Содержание!$H$8*$I$4*(1+'4 Доп.опции'!$V$44),AO136*Содержание!$H$8*$I$4),0)</f>
        <v>70595</v>
      </c>
      <c r="E38" s="170">
        <f>ROUND(IF($H$6=TRUE,AP136*Содержание!$H$8*$I$4*(1+'4 Доп.опции'!$V$44),AP136*Содержание!$H$8*$I$4),0)</f>
        <v>71891</v>
      </c>
      <c r="F38" s="170">
        <f>ROUND(IF($H$6=TRUE,AQ136*Содержание!$H$8*$I$4*(1+'4 Доп.опции'!$V$44),AQ136*Содержание!$H$8*$I$4),0)</f>
        <v>72715</v>
      </c>
      <c r="G38" s="170">
        <f>ROUND(IF($H$6=TRUE,AR136*Содержание!$H$8*$I$4*(1+'4 Доп.опции'!$V$44),AR136*Содержание!$H$8*$I$4),0)</f>
        <v>69890</v>
      </c>
      <c r="H38" s="170">
        <f>ROUND(IF($H$6=TRUE,AS136*Содержание!$H$8*$I$4*(1+'4 Доп.опции'!$V$44),AS136*Содержание!$H$8*$I$4),0)</f>
        <v>69302</v>
      </c>
      <c r="I38" s="170">
        <f>ROUND(IF($H$6=TRUE,AT136*Содержание!$H$8*$I$4*(1+'4 Доп.опции'!$V$44),AT136*Содержание!$H$8*$I$4),0)</f>
        <v>72595</v>
      </c>
      <c r="J38" s="170">
        <f>ROUND(IF($H$6=TRUE,AU136*Содержание!$H$8*$I$4*(1+'4 Доп.опции'!$V$44),AU136*Содержание!$H$8*$I$4),0)</f>
        <v>73892</v>
      </c>
      <c r="K38" s="170">
        <f>ROUND(IF($H$6=TRUE,AV136*Содержание!$H$8*$I$4*(1+'4 Доп.опции'!$V$44),AV136*Содержание!$H$8*$I$4),0)</f>
        <v>81186</v>
      </c>
      <c r="L38" s="170">
        <f>ROUND(IF($H$6=TRUE,AW136*Содержание!$H$8*$I$4*(1+'4 Доп.опции'!$V$44),AW136*Содержание!$H$8*$I$4),0)</f>
        <v>85188</v>
      </c>
      <c r="M38" s="170">
        <f>ROUND(IF($H$6=TRUE,AX136*Содержание!$H$8*$I$4*(1+'4 Доп.опции'!$V$44),AX136*Содержание!$H$8*$I$4),0)</f>
        <v>90011</v>
      </c>
      <c r="N38" s="170">
        <f>ROUND(IF($H$6=TRUE,AY136*Содержание!$H$8*$I$4*(1+'4 Доп.опции'!$V$44),AY136*Содержание!$H$8*$I$4),0)</f>
        <v>96717</v>
      </c>
      <c r="O38" s="170">
        <f>ROUND(IF($H$6=TRUE,AZ136*Содержание!$H$8*$I$4*(1+'4 Доп.опции'!$V$44),AZ136*Содержание!$H$8*$I$4),0)</f>
        <v>88008</v>
      </c>
      <c r="P38" s="162">
        <f>ROUND(BA136*Содержание!$H$8*$I$4,0)</f>
        <v>102649</v>
      </c>
      <c r="Q38" s="162">
        <f>ROUND(BB136*Содержание!$H$8*$I$4,0)</f>
        <v>108466</v>
      </c>
      <c r="R38" s="162">
        <f>ROUND(BC136*Содержание!$H$8*$I$4,0)</f>
        <v>114041</v>
      </c>
      <c r="S38" s="162">
        <f>ROUND(BD136*Содержание!$H$8*$I$4,0)</f>
        <v>107860</v>
      </c>
      <c r="T38" s="162">
        <f>ROUND(BE136*Содержание!$H$8*$I$4,0)</f>
        <v>112344</v>
      </c>
      <c r="U38" s="162">
        <f>ROUND(BF136*Содержание!$H$8*$I$4,0)</f>
        <v>117556</v>
      </c>
      <c r="V38" s="162">
        <f>ROUND(BG136*Содержание!$H$8*$I$4,0)</f>
        <v>123493</v>
      </c>
      <c r="W38" s="162">
        <f>ROUND(BH136*Содержание!$H$8*$I$4,0)</f>
        <v>118283</v>
      </c>
      <c r="X38" s="162">
        <f>ROUND(BI136*Содержание!$H$8*$I$4,0)</f>
        <v>122162</v>
      </c>
      <c r="Y38" s="162">
        <f>ROUND(BJ136*Содержание!$H$8*$I$4,0)</f>
        <v>129431</v>
      </c>
      <c r="Z38" s="162">
        <f>ROUND(BK136*Содержание!$H$8*$I$4,0)</f>
        <v>137068</v>
      </c>
      <c r="AA38" s="162">
        <f>ROUND(BL136*Содержание!$H$8*$I$4,0)</f>
        <v>126039</v>
      </c>
      <c r="AB38" s="162">
        <f>ROUND(BM136*Содержание!$H$8*$I$4,0)</f>
        <v>130886</v>
      </c>
      <c r="AC38" s="162">
        <f>ROUND(BN136*Содержание!$H$8*$I$4,0)</f>
        <v>140098</v>
      </c>
      <c r="AD38" s="162">
        <f>ROUND(BO136*Содержание!$H$8*$I$4,0)</f>
        <v>153063</v>
      </c>
      <c r="AE38" s="162">
        <f>ROUND(BP136*Содержание!$H$8*$I$4,0)</f>
        <v>176695</v>
      </c>
      <c r="AF38" s="162">
        <f>ROUND(BQ136*Содержание!$H$8*$I$4,0)</f>
        <v>154884</v>
      </c>
      <c r="AG38" s="162">
        <f>ROUND(BR136*Содержание!$H$8*$I$4,0)</f>
        <v>164457</v>
      </c>
      <c r="AH38" s="162">
        <f>ROUND(BS136*Содержание!$H$8*$I$4,0)</f>
        <v>177422</v>
      </c>
      <c r="AI38" s="162">
        <f>ROUND(BT136*Содержание!$H$8*$I$4,0)</f>
        <v>196812</v>
      </c>
      <c r="AJ38" s="162">
        <f>ROUND(BU136*Содержание!$H$8*$I$4,0)</f>
        <v>170273</v>
      </c>
    </row>
    <row r="39" spans="1:36">
      <c r="A39" s="38">
        <v>2500</v>
      </c>
      <c r="B39" s="162">
        <f>ROUND(AM137*Содержание!$H$8*$I$4,0)</f>
        <v>76286</v>
      </c>
      <c r="C39" s="170">
        <f>ROUND(IF($H$6=TRUE,AN137*Содержание!$H$8*$I$4*(1+'4 Доп.опции'!$V$44),AN137*Содержание!$H$8*$I$4),0)</f>
        <v>72126</v>
      </c>
      <c r="D39" s="170">
        <f>ROUND(IF($H$6=TRUE,AO137*Содержание!$H$8*$I$4*(1+'4 Доп.опции'!$V$44),AO137*Содержание!$H$8*$I$4),0)</f>
        <v>75773</v>
      </c>
      <c r="E39" s="170">
        <f>ROUND(IF($H$6=TRUE,AP137*Содержание!$H$8*$I$4*(1+'4 Доп.опции'!$V$44),AP137*Содержание!$H$8*$I$4),0)</f>
        <v>76833</v>
      </c>
      <c r="F39" s="170">
        <f>ROUND(IF($H$6=TRUE,AQ137*Содержание!$H$8*$I$4*(1+'4 Доп.опции'!$V$44),AQ137*Содержание!$H$8*$I$4),0)</f>
        <v>77891</v>
      </c>
      <c r="G39" s="170">
        <f>ROUND(IF($H$6=TRUE,AR137*Содержание!$H$8*$I$4*(1+'4 Доп.опции'!$V$44),AR137*Содержание!$H$8*$I$4),0)</f>
        <v>83068</v>
      </c>
      <c r="H39" s="170">
        <f>ROUND(IF($H$6=TRUE,AS137*Содержание!$H$8*$I$4*(1+'4 Доп.опции'!$V$44),AS137*Содержание!$H$8*$I$4),0)</f>
        <v>72832</v>
      </c>
      <c r="I39" s="170">
        <f>ROUND(IF($H$6=TRUE,AT137*Содержание!$H$8*$I$4*(1+'4 Доп.опции'!$V$44),AT137*Содержание!$H$8*$I$4),0)</f>
        <v>77303</v>
      </c>
      <c r="J39" s="170">
        <f>ROUND(IF($H$6=TRUE,AU137*Содержание!$H$8*$I$4*(1+'4 Доп.опции'!$V$44),AU137*Содержание!$H$8*$I$4),0)</f>
        <v>83068</v>
      </c>
      <c r="K39" s="170">
        <f>ROUND(IF($H$6=TRUE,AV137*Содержание!$H$8*$I$4*(1+'4 Доп.опции'!$V$44),AV137*Содержание!$H$8*$I$4),0)</f>
        <v>82361</v>
      </c>
      <c r="L39" s="170">
        <f>ROUND(IF($H$6=TRUE,AW137*Содержание!$H$8*$I$4*(1+'4 Доп.опции'!$V$44),AW137*Содержание!$H$8*$I$4),0)</f>
        <v>86714</v>
      </c>
      <c r="M39" s="170">
        <f>ROUND(IF($H$6=TRUE,AX137*Содержание!$H$8*$I$4*(1+'4 Доп.опции'!$V$44),AX137*Содержание!$H$8*$I$4),0)</f>
        <v>92950</v>
      </c>
      <c r="N39" s="170">
        <f>ROUND(IF($H$6=TRUE,AY137*Содержание!$H$8*$I$4*(1+'4 Доп.опции'!$V$44),AY137*Содержание!$H$8*$I$4),0)</f>
        <v>100830</v>
      </c>
      <c r="O39" s="162">
        <f>ROUND(AZ137*Содержание!$H$8*$I$4,0)</f>
        <v>122888</v>
      </c>
      <c r="P39" s="162">
        <f>ROUND(BA137*Содержание!$H$8*$I$4,0)</f>
        <v>128702</v>
      </c>
      <c r="Q39" s="162">
        <f>ROUND(BB137*Содержание!$H$8*$I$4,0)</f>
        <v>127977</v>
      </c>
      <c r="R39" s="162">
        <f>ROUND(BC137*Содержание!$H$8*$I$4,0)</f>
        <v>130764</v>
      </c>
      <c r="S39" s="162">
        <f>ROUND(BD137*Содержание!$H$8*$I$4,0)</f>
        <v>134036</v>
      </c>
      <c r="T39" s="162">
        <f>ROUND(BE137*Содержание!$H$8*$I$4,0)</f>
        <v>135735</v>
      </c>
      <c r="U39" s="162">
        <f>ROUND(BF137*Содержание!$H$8*$I$4,0)</f>
        <v>138886</v>
      </c>
      <c r="V39" s="162">
        <f>ROUND(BG137*Содержание!$H$8*$I$4,0)</f>
        <v>142277</v>
      </c>
      <c r="W39" s="162">
        <f>ROUND(BH137*Содержание!$H$8*$I$4,0)</f>
        <v>145065</v>
      </c>
      <c r="X39" s="162">
        <f>ROUND(BI137*Содержание!$H$8*$I$4,0)</f>
        <v>153305</v>
      </c>
      <c r="Y39" s="162">
        <f>ROUND(BJ137*Содержание!$H$8*$I$4,0)</f>
        <v>158032</v>
      </c>
      <c r="Z39" s="162">
        <f>ROUND(BK137*Содержание!$H$8*$I$4,0)</f>
        <v>157424</v>
      </c>
      <c r="AA39" s="162">
        <f>ROUND(BL137*Содержание!$H$8*$I$4,0)</f>
        <v>165062</v>
      </c>
      <c r="AB39" s="162">
        <f>ROUND(BM137*Содержание!$H$8*$I$4,0)</f>
        <v>168212</v>
      </c>
      <c r="AC39" s="162">
        <f>ROUND(BN137*Содержание!$H$8*$I$4,0)</f>
        <v>171849</v>
      </c>
      <c r="AD39" s="162">
        <f>ROUND(BO137*Содержание!$H$8*$I$4,0)</f>
        <v>175120</v>
      </c>
      <c r="AE39" s="162">
        <f>ROUND(BP137*Содержание!$H$8*$I$4,0)</f>
        <v>182151</v>
      </c>
      <c r="AF39" s="162">
        <f>ROUND(BQ137*Содержание!$H$8*$I$4,0)</f>
        <v>193422</v>
      </c>
      <c r="AG39" s="162">
        <f>ROUND(BR137*Содержание!$H$8*$I$4,0)</f>
        <v>197057</v>
      </c>
      <c r="AH39" s="162">
        <f>ROUND(BS137*Содержание!$H$8*$I$4,0)</f>
        <v>200693</v>
      </c>
      <c r="AI39" s="162">
        <f>ROUND(BT137*Содержание!$H$8*$I$4,0)</f>
        <v>208326</v>
      </c>
      <c r="AJ39" s="162">
        <f>ROUND(BU137*Содержание!$H$8*$I$4,0)</f>
        <v>211962</v>
      </c>
    </row>
    <row r="40" spans="1:36">
      <c r="A40" s="38">
        <v>2625</v>
      </c>
      <c r="B40" s="162">
        <f>ROUND(AM138*Содержание!$H$8*$I$4,0)</f>
        <v>77966</v>
      </c>
      <c r="C40" s="170">
        <f>ROUND(IF($H$6=TRUE,AN138*Содержание!$H$8*$I$4*(1+'4 Доп.опции'!$V$44),AN138*Содержание!$H$8*$I$4),0)</f>
        <v>73539</v>
      </c>
      <c r="D40" s="170">
        <f>ROUND(IF($H$6=TRUE,AO138*Содержание!$H$8*$I$4*(1+'4 Доп.опции'!$V$44),AO138*Содержание!$H$8*$I$4),0)</f>
        <v>76361</v>
      </c>
      <c r="E40" s="170">
        <f>ROUND(IF($H$6=TRUE,AP138*Содержание!$H$8*$I$4*(1+'4 Доп.опции'!$V$44),AP138*Содержание!$H$8*$I$4),0)</f>
        <v>77657</v>
      </c>
      <c r="F40" s="170">
        <f>ROUND(IF($H$6=TRUE,AQ138*Содержание!$H$8*$I$4*(1+'4 Доп.опции'!$V$44),AQ138*Содержание!$H$8*$I$4),0)</f>
        <v>78952</v>
      </c>
      <c r="G40" s="170">
        <f>ROUND(IF($H$6=TRUE,AR138*Содержание!$H$8*$I$4*(1+'4 Доп.опции'!$V$44),AR138*Содержание!$H$8*$I$4),0)</f>
        <v>85774</v>
      </c>
      <c r="H40" s="170">
        <f>ROUND(IF($H$6=TRUE,AS138*Содержание!$H$8*$I$4*(1+'4 Доп.опции'!$V$44),AS138*Содержание!$H$8*$I$4),0)</f>
        <v>73657</v>
      </c>
      <c r="I40" s="170">
        <f>ROUND(IF($H$6=TRUE,AT138*Содержание!$H$8*$I$4*(1+'4 Доп.опции'!$V$44),AT138*Содержание!$H$8*$I$4),0)</f>
        <v>77538</v>
      </c>
      <c r="J40" s="170">
        <f>ROUND(IF($H$6=TRUE,AU138*Содержание!$H$8*$I$4*(1+'4 Доп.опции'!$V$44),AU138*Содержание!$H$8*$I$4),0)</f>
        <v>84128</v>
      </c>
      <c r="K40" s="170">
        <f>ROUND(IF($H$6=TRUE,AV138*Содержание!$H$8*$I$4*(1+'4 Доп.опции'!$V$44),AV138*Содержание!$H$8*$I$4),0)</f>
        <v>83894</v>
      </c>
      <c r="L40" s="170">
        <f>ROUND(IF($H$6=TRUE,AW138*Содержание!$H$8*$I$4*(1+'4 Доп.опции'!$V$44),AW138*Содержание!$H$8*$I$4),0)</f>
        <v>88365</v>
      </c>
      <c r="M40" s="170">
        <f>ROUND(IF($H$6=TRUE,AX138*Содержание!$H$8*$I$4*(1+'4 Доп.опции'!$V$44),AX138*Содержание!$H$8*$I$4),0)</f>
        <v>93064</v>
      </c>
      <c r="N40" s="162">
        <f>ROUND(AY138*Содержание!$H$8*$I$4,0)</f>
        <v>109437</v>
      </c>
      <c r="O40" s="162">
        <f>ROUND(AZ138*Содержание!$H$8*$I$4,0)</f>
        <v>124462</v>
      </c>
      <c r="P40" s="162">
        <f>ROUND(BA138*Содержание!$H$8*$I$4,0)</f>
        <v>129190</v>
      </c>
      <c r="Q40" s="162">
        <f>ROUND(BB138*Содержание!$H$8*$I$4,0)</f>
        <v>131974</v>
      </c>
      <c r="R40" s="162">
        <f>ROUND(BC138*Содержание!$H$8*$I$4,0)</f>
        <v>132464</v>
      </c>
      <c r="S40" s="162">
        <f>ROUND(BD138*Содержание!$H$8*$I$4,0)</f>
        <v>139489</v>
      </c>
      <c r="T40" s="162">
        <f>ROUND(BE138*Содержание!$H$8*$I$4,0)</f>
        <v>140098</v>
      </c>
      <c r="U40" s="162">
        <f>ROUND(BF138*Содержание!$H$8*$I$4,0)</f>
        <v>141310</v>
      </c>
      <c r="V40" s="162">
        <f>ROUND(BG138*Содержание!$H$8*$I$4,0)</f>
        <v>144219</v>
      </c>
      <c r="W40" s="162">
        <f>ROUND(BH138*Содержание!$H$8*$I$4,0)</f>
        <v>148217</v>
      </c>
      <c r="X40" s="162">
        <f>ROUND(BI138*Содержание!$H$8*$I$4,0)</f>
        <v>155607</v>
      </c>
      <c r="Y40" s="162">
        <f>ROUND(BJ138*Содержание!$H$8*$I$4,0)</f>
        <v>159972</v>
      </c>
      <c r="Z40" s="162">
        <f>ROUND(BK138*Содержание!$H$8*$I$4,0)</f>
        <v>161789</v>
      </c>
      <c r="AA40" s="162">
        <f>ROUND(BL138*Содержание!$H$8*$I$4,0)</f>
        <v>169426</v>
      </c>
      <c r="AB40" s="162">
        <f>ROUND(BM138*Содержание!$H$8*$I$4,0)</f>
        <v>176454</v>
      </c>
      <c r="AC40" s="162">
        <f>ROUND(BN138*Содержание!$H$8*$I$4,0)</f>
        <v>176331</v>
      </c>
      <c r="AD40" s="162">
        <f>ROUND(BO138*Содержание!$H$8*$I$4,0)</f>
        <v>179483</v>
      </c>
      <c r="AE40" s="162">
        <f>ROUND(BP138*Содержание!$H$8*$I$4,0)</f>
        <v>190634</v>
      </c>
      <c r="AF40" s="162">
        <f>ROUND(BQ138*Содержание!$H$8*$I$4,0)</f>
        <v>198753</v>
      </c>
      <c r="AG40" s="162">
        <f>ROUND(BR138*Содержание!$H$8*$I$4,0)</f>
        <v>202145</v>
      </c>
      <c r="AH40" s="162">
        <f>ROUND(BS138*Содержание!$H$8*$I$4,0)</f>
        <v>205781</v>
      </c>
      <c r="AI40" s="162">
        <f>ROUND(BT138*Содержание!$H$8*$I$4,0)</f>
        <v>218264</v>
      </c>
      <c r="AJ40" s="162">
        <f>ROUND(BU138*Содержание!$H$8*$I$4,0)</f>
        <v>217535</v>
      </c>
    </row>
    <row r="41" spans="1:36">
      <c r="A41" s="38">
        <v>2750</v>
      </c>
      <c r="B41" s="162">
        <f>ROUND(AM139*Содержание!$H$8*$I$4,0)</f>
        <v>80485</v>
      </c>
      <c r="C41" s="170">
        <f>ROUND(IF($H$6=TRUE,AN139*Содержание!$H$8*$I$4*(1+'4 Доп.опции'!$V$44),AN139*Содержание!$H$8*$I$4),0)</f>
        <v>76009</v>
      </c>
      <c r="D41" s="170">
        <f>ROUND(IF($H$6=TRUE,AO139*Содержание!$H$8*$I$4*(1+'4 Доп.опции'!$V$44),AO139*Содержание!$H$8*$I$4),0)</f>
        <v>76597</v>
      </c>
      <c r="E41" s="170">
        <f>ROUND(IF($H$6=TRUE,AP139*Содержание!$H$8*$I$4*(1+'4 Доп.опции'!$V$44),AP139*Содержание!$H$8*$I$4),0)</f>
        <v>78126</v>
      </c>
      <c r="F41" s="170">
        <f>ROUND(IF($H$6=TRUE,AQ139*Содержание!$H$8*$I$4*(1+'4 Доп.опции'!$V$44),AQ139*Содержание!$H$8*$I$4),0)</f>
        <v>78831</v>
      </c>
      <c r="G41" s="170">
        <f>ROUND(IF($H$6=TRUE,AR139*Содержание!$H$8*$I$4*(1+'4 Доп.опции'!$V$44),AR139*Содержание!$H$8*$I$4),0)</f>
        <v>85539</v>
      </c>
      <c r="H41" s="170">
        <f>ROUND(IF($H$6=TRUE,AS139*Содержание!$H$8*$I$4*(1+'4 Доп.опции'!$V$44),AS139*Содержание!$H$8*$I$4),0)</f>
        <v>74950</v>
      </c>
      <c r="I41" s="170">
        <f>ROUND(IF($H$6=TRUE,AT139*Содержание!$H$8*$I$4*(1+'4 Доп.опции'!$V$44),AT139*Содержание!$H$8*$I$4),0)</f>
        <v>78952</v>
      </c>
      <c r="J41" s="170">
        <f>ROUND(IF($H$6=TRUE,AU139*Содержание!$H$8*$I$4*(1+'4 Доп.опции'!$V$44),AU139*Содержание!$H$8*$I$4),0)</f>
        <v>85188</v>
      </c>
      <c r="K41" s="170">
        <f>ROUND(IF($H$6=TRUE,AV139*Содержание!$H$8*$I$4*(1+'4 Доп.опции'!$V$44),AV139*Содержание!$H$8*$I$4),0)</f>
        <v>83695</v>
      </c>
      <c r="L41" s="170">
        <f>ROUND(IF($H$6=TRUE,AW139*Содержание!$H$8*$I$4*(1+'4 Доп.опции'!$V$44),AW139*Содержание!$H$8*$I$4),0)</f>
        <v>87641</v>
      </c>
      <c r="M41" s="162">
        <f>ROUND(AX139*Содержание!$H$8*$I$4,0)</f>
        <v>101194</v>
      </c>
      <c r="N41" s="162">
        <f>ROUND(AY139*Содержание!$H$8*$I$4,0)</f>
        <v>109437</v>
      </c>
      <c r="O41" s="162">
        <f>ROUND(AZ139*Содержание!$H$8*$I$4,0)</f>
        <v>125674</v>
      </c>
      <c r="P41" s="162">
        <f>ROUND(BA139*Содержание!$H$8*$I$4,0)</f>
        <v>132221</v>
      </c>
      <c r="Q41" s="162">
        <f>ROUND(BB139*Содержание!$H$8*$I$4,0)</f>
        <v>131128</v>
      </c>
      <c r="R41" s="162">
        <f>ROUND(BC139*Содержание!$H$8*$I$4,0)</f>
        <v>132339</v>
      </c>
      <c r="S41" s="162">
        <f>ROUND(BD139*Содержание!$H$8*$I$4,0)</f>
        <v>142277</v>
      </c>
      <c r="T41" s="162">
        <f>ROUND(BE139*Содержание!$H$8*$I$4,0)</f>
        <v>144700</v>
      </c>
      <c r="U41" s="162">
        <f>ROUND(BF139*Содержание!$H$8*$I$4,0)</f>
        <v>146036</v>
      </c>
      <c r="V41" s="162">
        <f>ROUND(BG139*Содержание!$H$8*$I$4,0)</f>
        <v>147730</v>
      </c>
      <c r="W41" s="162">
        <f>ROUND(BH139*Содержание!$H$8*$I$4,0)</f>
        <v>153183</v>
      </c>
      <c r="X41" s="162">
        <f>ROUND(BI139*Содержание!$H$8*$I$4,0)</f>
        <v>159853</v>
      </c>
      <c r="Y41" s="162">
        <f>ROUND(BJ139*Содержание!$H$8*$I$4,0)</f>
        <v>160699</v>
      </c>
      <c r="Z41" s="162">
        <f>ROUND(BK139*Содержание!$H$8*$I$4,0)</f>
        <v>162637</v>
      </c>
      <c r="AA41" s="162">
        <f>ROUND(BL139*Содержание!$H$8*$I$4,0)</f>
        <v>172454</v>
      </c>
      <c r="AB41" s="162">
        <f>ROUND(BM139*Содержание!$H$8*$I$4,0)</f>
        <v>178028</v>
      </c>
      <c r="AC41" s="162">
        <f>ROUND(BN139*Содержание!$H$8*$I$4,0)</f>
        <v>181058</v>
      </c>
      <c r="AD41" s="162">
        <f>ROUND(BO139*Содержание!$H$8*$I$4,0)</f>
        <v>185301</v>
      </c>
      <c r="AE41" s="162">
        <f>ROUND(BP139*Содержание!$H$8*$I$4,0)</f>
        <v>195966</v>
      </c>
      <c r="AF41" s="162">
        <f>ROUND(BQ139*Содержание!$H$8*$I$4,0)</f>
        <v>199843</v>
      </c>
      <c r="AG41" s="162">
        <f>ROUND(BR139*Содержание!$H$8*$I$4,0)</f>
        <v>205540</v>
      </c>
      <c r="AH41" s="162">
        <f>ROUND(BS139*Содержание!$H$8*$I$4,0)</f>
        <v>211478</v>
      </c>
      <c r="AI41" s="162">
        <f>ROUND(BT139*Содержание!$H$8*$I$4,0)</f>
        <v>224083</v>
      </c>
      <c r="AJ41" s="162">
        <f>ROUND(BU139*Содержание!$H$8*$I$4,0)</f>
        <v>221536</v>
      </c>
    </row>
    <row r="42" spans="1:36">
      <c r="A42" s="38">
        <v>2875</v>
      </c>
      <c r="B42" s="162">
        <f>ROUND(AM140*Содержание!$H$8*$I$4,0)</f>
        <v>88327</v>
      </c>
      <c r="C42" s="170">
        <f>ROUND(IF($H$6=TRUE,AN140*Содержание!$H$8*$I$4*(1+'4 Доп.опции'!$V$44),AN140*Содержание!$H$8*$I$4),0)</f>
        <v>83187</v>
      </c>
      <c r="D42" s="170">
        <f>ROUND(IF($H$6=TRUE,AO140*Содержание!$H$8*$I$4*(1+'4 Доп.опции'!$V$44),AO140*Содержание!$H$8*$I$4),0)</f>
        <v>87658</v>
      </c>
      <c r="E42" s="170">
        <f>ROUND(IF($H$6=TRUE,AP140*Содержание!$H$8*$I$4*(1+'4 Доп.опции'!$V$44),AP140*Содержание!$H$8*$I$4),0)</f>
        <v>89187</v>
      </c>
      <c r="F42" s="170">
        <f>ROUND(IF($H$6=TRUE,AQ140*Содержание!$H$8*$I$4*(1+'4 Доп.опции'!$V$44),AQ140*Содержание!$H$8*$I$4),0)</f>
        <v>91305</v>
      </c>
      <c r="G42" s="170">
        <f>ROUND(IF($H$6=TRUE,AR140*Содержание!$H$8*$I$4*(1+'4 Доп.опции'!$V$44),AR140*Содержание!$H$8*$I$4),0)</f>
        <v>94011</v>
      </c>
      <c r="H42" s="170">
        <f>ROUND(IF($H$6=TRUE,AS140*Содержание!$H$8*$I$4*(1+'4 Доп.опции'!$V$44),AS140*Содержание!$H$8*$I$4),0)</f>
        <v>85304</v>
      </c>
      <c r="I42" s="170">
        <f>ROUND(IF($H$6=TRUE,AT140*Содержание!$H$8*$I$4*(1+'4 Доп.опции'!$V$44),AT140*Содержание!$H$8*$I$4),0)</f>
        <v>89304</v>
      </c>
      <c r="J42" s="170">
        <f>ROUND(IF($H$6=TRUE,AU140*Содержание!$H$8*$I$4*(1+'4 Доп.опции'!$V$44),AU140*Содержание!$H$8*$I$4),0)</f>
        <v>96886</v>
      </c>
      <c r="K42" s="162">
        <f>ROUND(AV140*Содержание!$H$8*$I$4,0)</f>
        <v>98892</v>
      </c>
      <c r="L42" s="162">
        <f>ROUND(AW140*Содержание!$H$8*$I$4,0)</f>
        <v>121432</v>
      </c>
      <c r="M42" s="162">
        <f>ROUND(AX140*Содержание!$H$8*$I$4,0)</f>
        <v>123493</v>
      </c>
      <c r="N42" s="162">
        <f>ROUND(AY140*Содержание!$H$8*$I$4,0)</f>
        <v>124462</v>
      </c>
      <c r="O42" s="162">
        <f>ROUND(AZ140*Содержание!$H$8*$I$4,0)</f>
        <v>132098</v>
      </c>
      <c r="P42" s="162">
        <f>ROUND(BA140*Содержание!$H$8*$I$4,0)</f>
        <v>138886</v>
      </c>
      <c r="Q42" s="162">
        <f>ROUND(BB140*Содержание!$H$8*$I$4,0)</f>
        <v>140458</v>
      </c>
      <c r="R42" s="162">
        <f>ROUND(BC140*Содержание!$H$8*$I$4,0)</f>
        <v>143853</v>
      </c>
      <c r="S42" s="162">
        <f>ROUND(BD140*Содержание!$H$8*$I$4,0)</f>
        <v>147611</v>
      </c>
      <c r="T42" s="162">
        <f>ROUND(BE140*Содержание!$H$8*$I$4,0)</f>
        <v>160941</v>
      </c>
      <c r="U42" s="162">
        <f>ROUND(BF140*Содержание!$H$8*$I$4,0)</f>
        <v>159853</v>
      </c>
      <c r="V42" s="162">
        <f>ROUND(BG140*Содержание!$H$8*$I$4,0)</f>
        <v>159853</v>
      </c>
      <c r="W42" s="162">
        <f>ROUND(BH140*Содержание!$H$8*$I$4,0)</f>
        <v>164821</v>
      </c>
      <c r="X42" s="162">
        <f>ROUND(BI140*Содержание!$H$8*$I$4,0)</f>
        <v>171001</v>
      </c>
      <c r="Y42" s="162">
        <f>ROUND(BJ140*Содержание!$H$8*$I$4,0)</f>
        <v>173422</v>
      </c>
      <c r="Z42" s="162">
        <f>ROUND(BK140*Содержание!$H$8*$I$4,0)</f>
        <v>177422</v>
      </c>
      <c r="AA42" s="162">
        <f>ROUND(BL140*Содержание!$H$8*$I$4,0)</f>
        <v>180332</v>
      </c>
      <c r="AB42" s="162">
        <f>ROUND(BM140*Содержание!$H$8*$I$4,0)</f>
        <v>187966</v>
      </c>
      <c r="AC42" s="162">
        <f>ROUND(BN140*Содержание!$H$8*$I$4,0)</f>
        <v>195360</v>
      </c>
      <c r="AD42" s="162">
        <f>ROUND(BO140*Содержание!$H$8*$I$4,0)</f>
        <v>199116</v>
      </c>
      <c r="AE42" s="162">
        <f>ROUND(BP140*Содержание!$H$8*$I$4,0)</f>
        <v>207357</v>
      </c>
      <c r="AF42" s="162">
        <f>ROUND(BQ140*Содержание!$H$8*$I$4,0)</f>
        <v>215597</v>
      </c>
      <c r="AG42" s="162">
        <f>ROUND(BR140*Содержание!$H$8*$I$4,0)</f>
        <v>222143</v>
      </c>
      <c r="AH42" s="162">
        <f>ROUND(BS140*Содержание!$H$8*$I$4,0)</f>
        <v>225778</v>
      </c>
      <c r="AI42" s="162">
        <f>ROUND(BT140*Содержание!$H$8*$I$4,0)</f>
        <v>232444</v>
      </c>
      <c r="AJ42" s="162">
        <f>ROUND(BU140*Содержание!$H$8*$I$4,0)</f>
        <v>241411</v>
      </c>
    </row>
    <row r="43" spans="1:36">
      <c r="A43" s="235">
        <v>3000</v>
      </c>
      <c r="B43" s="162">
        <f>ROUND(AM141*Содержание!$H$8*$I$4,0)</f>
        <v>90707</v>
      </c>
      <c r="C43" s="225">
        <f>ROUND(IF($H$6=TRUE,AN141*Содержание!$H$8*$I$4*(1+'4 Доп.опции'!$V$44),AN141*Содержание!$H$8*$I$4),0)</f>
        <v>85657</v>
      </c>
      <c r="D43" s="225">
        <f>ROUND(IF($H$6=TRUE,AO141*Содержание!$H$8*$I$4*(1+'4 Доп.опции'!$V$44),AO141*Содержание!$H$8*$I$4),0)</f>
        <v>89774</v>
      </c>
      <c r="E43" s="225">
        <f>ROUND(IF($H$6=TRUE,AP141*Содержание!$H$8*$I$4*(1+'4 Доп.опции'!$V$44),AP141*Содержание!$H$8*$I$4),0)</f>
        <v>91423</v>
      </c>
      <c r="F43" s="225">
        <f>ROUND(IF($H$6=TRUE,AQ141*Содержание!$H$8*$I$4*(1+'4 Доп.опции'!$V$44),AQ141*Содержание!$H$8*$I$4),0)</f>
        <v>91776</v>
      </c>
      <c r="G43" s="225">
        <f>ROUND(IF($H$6=TRUE,AR141*Содержание!$H$8*$I$4*(1+'4 Доп.опции'!$V$44),AR141*Содержание!$H$8*$I$4),0)</f>
        <v>98835</v>
      </c>
      <c r="H43" s="225">
        <f>ROUND(IF($H$6=TRUE,AS141*Содержание!$H$8*$I$4*(1+'4 Доп.опции'!$V$44),AS141*Содержание!$H$8*$I$4),0)</f>
        <v>105776</v>
      </c>
      <c r="I43" s="170">
        <f>ROUND(IF($H$6=TRUE,AT141*Содержание!$H$8*$I$4*(1+'4 Доп.опции'!$V$44),AT141*Содержание!$H$8*$I$4),0)</f>
        <v>103171</v>
      </c>
      <c r="J43" s="229">
        <f>ROUND(AU141*Содержание!$H$8*$I$4,0)</f>
        <v>113556</v>
      </c>
      <c r="K43" s="229">
        <f>ROUND(AV141*Содержание!$H$8*$I$4,0)</f>
        <v>122765</v>
      </c>
      <c r="L43" s="229">
        <f>ROUND(AW141*Содержание!$H$8*$I$4,0)</f>
        <v>119980</v>
      </c>
      <c r="M43" s="229">
        <f>ROUND(AX141*Содержание!$H$8*$I$4,0)</f>
        <v>123980</v>
      </c>
      <c r="N43" s="229">
        <f>ROUND(AY141*Содержание!$H$8*$I$4,0)</f>
        <v>127615</v>
      </c>
      <c r="O43" s="229">
        <f>ROUND(AZ141*Содержание!$H$8*$I$4,0)</f>
        <v>139853</v>
      </c>
      <c r="P43" s="229">
        <f>ROUND(BA141*Содержание!$H$8*$I$4,0)</f>
        <v>147124</v>
      </c>
      <c r="Q43" s="229">
        <f>ROUND(BB141*Содержание!$H$8*$I$4,0)</f>
        <v>149065</v>
      </c>
      <c r="R43" s="229">
        <f>ROUND(BC141*Содержание!$H$8*$I$4,0)</f>
        <v>152700</v>
      </c>
      <c r="S43" s="229">
        <f>ROUND(BD141*Содержание!$H$8*$I$4,0)</f>
        <v>162154</v>
      </c>
      <c r="T43" s="229">
        <f>ROUND(BE141*Содержание!$H$8*$I$4,0)</f>
        <v>169181</v>
      </c>
      <c r="U43" s="229">
        <f>ROUND(BF141*Содержание!$H$8*$I$4,0)</f>
        <v>168090</v>
      </c>
      <c r="V43" s="229">
        <f>ROUND(BG141*Содержание!$H$8*$I$4,0)</f>
        <v>170152</v>
      </c>
      <c r="W43" s="229">
        <f>ROUND(BH141*Содержание!$H$8*$I$4,0)</f>
        <v>174879</v>
      </c>
      <c r="X43" s="229">
        <f>ROUND(BI141*Содержание!$H$8*$I$4,0)</f>
        <v>182027</v>
      </c>
      <c r="Y43" s="229">
        <f>ROUND(BJ141*Содержание!$H$8*$I$4,0)</f>
        <v>182632</v>
      </c>
      <c r="Z43" s="229">
        <f>ROUND(BK141*Содержание!$H$8*$I$4,0)</f>
        <v>186633</v>
      </c>
      <c r="AA43" s="229">
        <f>ROUND(BL141*Содержание!$H$8*$I$4,0)</f>
        <v>191965</v>
      </c>
      <c r="AB43" s="229">
        <f>ROUND(BM141*Содержание!$H$8*$I$4,0)</f>
        <v>198269</v>
      </c>
      <c r="AC43" s="229">
        <f>ROUND(BN141*Содержание!$H$8*$I$4,0)</f>
        <v>206269</v>
      </c>
      <c r="AD43" s="229">
        <f>ROUND(BO141*Содержание!$H$8*$I$4,0)</f>
        <v>209781</v>
      </c>
      <c r="AE43" s="229">
        <f>ROUND(BP141*Содержание!$H$8*$I$4,0)</f>
        <v>222748</v>
      </c>
      <c r="AF43" s="229">
        <f>ROUND(BQ141*Содержание!$H$8*$I$4,0)</f>
        <v>231838</v>
      </c>
      <c r="AG43" s="229">
        <f>ROUND(BR141*Содержание!$H$8*$I$4,0)</f>
        <v>238867</v>
      </c>
      <c r="AH43" s="229">
        <f>ROUND(BS141*Содержание!$H$8*$I$4,0)</f>
        <v>242986</v>
      </c>
      <c r="AI43" s="229">
        <f>ROUND(BT141*Содержание!$H$8*$I$4,0)</f>
        <v>250136</v>
      </c>
      <c r="AJ43" s="229">
        <f>ROUND(BU141*Содержание!$H$8*$I$4,0)</f>
        <v>256925</v>
      </c>
    </row>
    <row r="44" spans="1:36" s="223" customFormat="1">
      <c r="A44" s="240">
        <v>3125</v>
      </c>
      <c r="B44" s="162">
        <f>ROUND(AM142*Содержание!$H$8*$I$4,0)</f>
        <v>93428</v>
      </c>
      <c r="C44" s="236">
        <f>ROUND(IF($H$6=TRUE,AN142*Содержание!$H$8*$I$4*(1+'4 Доп.опции'!$V$44),AN142*Содержание!$H$8*$I$4),0)</f>
        <v>88249</v>
      </c>
      <c r="D44" s="236">
        <f>ROUND(IF($H$6=TRUE,AO142*Содержание!$H$8*$I$4*(1+'4 Доп.опции'!$V$44),AO142*Содержание!$H$8*$I$4),0)</f>
        <v>92517</v>
      </c>
      <c r="E44" s="236">
        <f>ROUND(IF($H$6=TRUE,AP142*Содержание!$H$8*$I$4*(1+'4 Доп.опции'!$V$44),AP142*Содержание!$H$8*$I$4),0)</f>
        <v>94116</v>
      </c>
      <c r="F44" s="236">
        <f>ROUND(IF($H$6=TRUE,AQ142*Содержание!$H$8*$I$4*(1+'4 Доп.опции'!$V$44),AQ142*Содержание!$H$8*$I$4),0)</f>
        <v>94517</v>
      </c>
      <c r="G44" s="236">
        <f>ROUND(IF($H$6=TRUE,AR142*Содержание!$H$8*$I$4*(1+'4 Доп.опции'!$V$44),AR142*Содержание!$H$8*$I$4),0)</f>
        <v>101849</v>
      </c>
      <c r="H44" s="236">
        <f>ROUND(IF($H$6=TRUE,AS142*Содержание!$H$8*$I$4*(1+'4 Доп.опции'!$V$44),AS142*Содержание!$H$8*$I$4),0)</f>
        <v>108915</v>
      </c>
      <c r="I44" s="229">
        <f>ROUND(AT142*Содержание!$H$8*$I$4,0)</f>
        <v>114928</v>
      </c>
      <c r="J44" s="229">
        <f>ROUND(AU142*Содержание!$H$8*$I$4,0)</f>
        <v>116987</v>
      </c>
      <c r="K44" s="229">
        <f>ROUND(AV142*Содержание!$H$8*$I$4,0)</f>
        <v>126463</v>
      </c>
      <c r="L44" s="229">
        <f>ROUND(AW142*Содержание!$H$8*$I$4,0)</f>
        <v>123579</v>
      </c>
      <c r="M44" s="229">
        <f>ROUND(AX142*Содержание!$H$8*$I$4,0)</f>
        <v>127697</v>
      </c>
      <c r="N44" s="229">
        <f>ROUND(AY142*Содержание!$H$8*$I$4,0)</f>
        <v>131406</v>
      </c>
      <c r="O44" s="229">
        <f>ROUND(AZ142*Содержание!$H$8*$I$4,0)</f>
        <v>144037</v>
      </c>
      <c r="P44" s="229">
        <f>ROUND(BA142*Содержание!$H$8*$I$4,0)</f>
        <v>151589</v>
      </c>
      <c r="Q44" s="229">
        <f>ROUND(BB142*Содержание!$H$8*$I$4,0)</f>
        <v>153510</v>
      </c>
      <c r="R44" s="229">
        <f>ROUND(BC142*Содержание!$H$8*$I$4,0)</f>
        <v>157220</v>
      </c>
      <c r="S44" s="229">
        <f>ROUND(BD142*Содержание!$H$8*$I$4,0)</f>
        <v>166970</v>
      </c>
      <c r="T44" s="229">
        <f>ROUND(BE142*Содержание!$H$8*$I$4,0)</f>
        <v>174245</v>
      </c>
      <c r="U44" s="229">
        <f>ROUND(BF142*Содержание!$H$8*$I$4,0)</f>
        <v>173148</v>
      </c>
      <c r="V44" s="229">
        <f>ROUND(BG142*Содержание!$H$8*$I$4,0)</f>
        <v>175207</v>
      </c>
      <c r="W44" s="229">
        <f>ROUND(BH142*Содержание!$H$8*$I$4,0)</f>
        <v>180149</v>
      </c>
      <c r="X44" s="229">
        <f>ROUND(BI142*Содержание!$H$8*$I$4,0)</f>
        <v>187428</v>
      </c>
      <c r="Y44" s="229">
        <f>ROUND(BJ142*Содержание!$H$8*$I$4,0)</f>
        <v>188115</v>
      </c>
      <c r="Z44" s="229">
        <f>ROUND(BK142*Содержание!$H$8*$I$4,0)</f>
        <v>192233</v>
      </c>
      <c r="AA44" s="229">
        <f>ROUND(BL142*Содержание!$H$8*$I$4,0)</f>
        <v>197724</v>
      </c>
      <c r="AB44" s="229">
        <f>ROUND(BM142*Содержание!$H$8*$I$4,0)</f>
        <v>204176</v>
      </c>
      <c r="AC44" s="229">
        <f>ROUND(BN142*Содержание!$H$8*$I$4,0)</f>
        <v>212416</v>
      </c>
      <c r="AD44" s="229">
        <f>ROUND(BO142*Содержание!$H$8*$I$4,0)</f>
        <v>216125</v>
      </c>
      <c r="AE44" s="229">
        <f>ROUND(BP142*Содержание!$H$8*$I$4,0)</f>
        <v>229443</v>
      </c>
      <c r="AF44" s="229">
        <f>ROUND(BQ142*Содержание!$H$8*$I$4,0)</f>
        <v>238779</v>
      </c>
      <c r="AG44" s="229">
        <f>ROUND(BR142*Содержание!$H$8*$I$4,0)</f>
        <v>246058</v>
      </c>
      <c r="AH44" s="229">
        <f>ROUND(BS142*Содержание!$H$8*$I$4,0)</f>
        <v>250315</v>
      </c>
      <c r="AI44" s="229">
        <f>ROUND(BT142*Содержание!$H$8*$I$4,0)</f>
        <v>257595</v>
      </c>
      <c r="AJ44" s="229">
        <f>ROUND(BU142*Содержание!$H$8*$I$4,0)</f>
        <v>264594</v>
      </c>
    </row>
    <row r="45" spans="1:36" s="223" customFormat="1">
      <c r="A45" s="160">
        <v>3250</v>
      </c>
      <c r="B45" s="162">
        <f>ROUND(AM143*Содержание!$H$8*$I$4,0)</f>
        <v>96230</v>
      </c>
      <c r="C45" s="162">
        <f>ROUND(AN143*Содержание!$H$8*$I$4,0)</f>
        <v>98305</v>
      </c>
      <c r="D45" s="162">
        <f>ROUND(AO143*Содержание!$H$8*$I$4,0)</f>
        <v>103058</v>
      </c>
      <c r="E45" s="162">
        <f>ROUND(AP143*Содержание!$H$8*$I$4,0)</f>
        <v>104841</v>
      </c>
      <c r="F45" s="162">
        <f>ROUND(AQ143*Содержание!$H$8*$I$4,0)</f>
        <v>105285</v>
      </c>
      <c r="G45" s="162">
        <f>ROUND(AR143*Содержание!$H$8*$I$4,0)</f>
        <v>113452</v>
      </c>
      <c r="H45" s="162">
        <f>ROUND(AS143*Содержание!$H$8*$I$4,0)</f>
        <v>121325</v>
      </c>
      <c r="I45" s="231">
        <f>ROUND(AT143*Содержание!$H$8*$I$4,0)</f>
        <v>118376</v>
      </c>
      <c r="J45" s="231">
        <f>ROUND(AU143*Содержание!$H$8*$I$4,0)</f>
        <v>120496</v>
      </c>
      <c r="K45" s="231">
        <f>ROUND(AV143*Содержание!$H$8*$I$4,0)</f>
        <v>130256</v>
      </c>
      <c r="L45" s="231">
        <f>ROUND(AW143*Содержание!$H$8*$I$4,0)</f>
        <v>127286</v>
      </c>
      <c r="M45" s="231">
        <f>ROUND(AX143*Содержание!$H$8*$I$4,0)</f>
        <v>131530</v>
      </c>
      <c r="N45" s="231">
        <f>ROUND(AY143*Содержание!$H$8*$I$4,0)</f>
        <v>135347</v>
      </c>
      <c r="O45" s="231">
        <f>ROUND(AZ143*Содержание!$H$8*$I$4,0)</f>
        <v>148359</v>
      </c>
      <c r="P45" s="231">
        <f>ROUND(BA143*Содержание!$H$8*$I$4,0)</f>
        <v>156137</v>
      </c>
      <c r="Q45" s="231">
        <f>ROUND(BB143*Содержание!$H$8*$I$4,0)</f>
        <v>158118</v>
      </c>
      <c r="R45" s="231">
        <f>ROUND(BC143*Содержание!$H$8*$I$4,0)</f>
        <v>161937</v>
      </c>
      <c r="S45" s="231">
        <f>ROUND(BD143*Содержание!$H$8*$I$4,0)</f>
        <v>171980</v>
      </c>
      <c r="T45" s="231">
        <f>ROUND(BE143*Содержание!$H$8*$I$4,0)</f>
        <v>179473</v>
      </c>
      <c r="U45" s="231">
        <f>ROUND(BF143*Содержание!$H$8*$I$4,0)</f>
        <v>178342</v>
      </c>
      <c r="V45" s="231">
        <f>ROUND(BG143*Содержание!$H$8*$I$4,0)</f>
        <v>180462</v>
      </c>
      <c r="W45" s="231">
        <f>ROUND(BH143*Содержание!$H$8*$I$4,0)</f>
        <v>185554</v>
      </c>
      <c r="X45" s="231">
        <f>ROUND(BI143*Содержание!$H$8*$I$4,0)</f>
        <v>193050</v>
      </c>
      <c r="Y45" s="231">
        <f>ROUND(BJ143*Содержание!$H$8*$I$4,0)</f>
        <v>193758</v>
      </c>
      <c r="Z45" s="231">
        <f>ROUND(BK143*Содержание!$H$8*$I$4,0)</f>
        <v>197999</v>
      </c>
      <c r="AA45" s="231">
        <f>ROUND(BL143*Содержание!$H$8*$I$4,0)</f>
        <v>203655</v>
      </c>
      <c r="AB45" s="231">
        <f>ROUND(BM143*Содержание!$H$8*$I$4,0)</f>
        <v>210304</v>
      </c>
      <c r="AC45" s="231">
        <f>ROUND(BN143*Содержание!$H$8*$I$4,0)</f>
        <v>218789</v>
      </c>
      <c r="AD45" s="231">
        <f>ROUND(BO143*Содержание!$H$8*$I$4,0)</f>
        <v>222609</v>
      </c>
      <c r="AE45" s="231">
        <f>ROUND(BP143*Содержание!$H$8*$I$4,0)</f>
        <v>236326</v>
      </c>
      <c r="AF45" s="231">
        <f>ROUND(BQ143*Содержание!$H$8*$I$4,0)</f>
        <v>245941</v>
      </c>
      <c r="AG45" s="231">
        <f>ROUND(BR143*Содержание!$H$8*$I$4,0)</f>
        <v>253440</v>
      </c>
      <c r="AH45" s="231">
        <f>ROUND(BS143*Содержание!$H$8*$I$4,0)</f>
        <v>257825</v>
      </c>
      <c r="AI45" s="231">
        <f>ROUND(BT143*Содержание!$H$8*$I$4,0)</f>
        <v>265324</v>
      </c>
      <c r="AJ45" s="231">
        <f>ROUND(BU143*Содержание!$H$8*$I$4,0)</f>
        <v>272531</v>
      </c>
    </row>
    <row r="46" spans="1:36" ht="3" customHeight="1">
      <c r="A46" s="47"/>
      <c r="B46" s="173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1:36" ht="14.25" customHeight="1">
      <c r="A47" s="49"/>
      <c r="B47" s="305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303" t="str">
        <f>IF($H$6=TRUE,"","8%")</f>
        <v>8%</v>
      </c>
      <c r="Z47" s="48"/>
      <c r="AA47" s="48"/>
      <c r="AC47" s="48"/>
      <c r="AD47" s="48"/>
      <c r="AE47" s="48"/>
      <c r="AF47" s="48"/>
      <c r="AG47" s="48"/>
      <c r="AH47" s="48"/>
      <c r="AI47" s="48"/>
      <c r="AJ47" s="48"/>
    </row>
    <row r="48" spans="1:36" s="224" customFormat="1" ht="14.25" customHeight="1">
      <c r="A48" s="237"/>
      <c r="B48" s="305" t="s">
        <v>559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1:36" ht="12" customHeight="1">
      <c r="A49" s="78" t="s">
        <v>224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s="69" customFormat="1" ht="27.75" customHeight="1">
      <c r="A50" s="563" t="s">
        <v>885</v>
      </c>
      <c r="B50" s="569"/>
      <c r="C50" s="569"/>
      <c r="D50" s="569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69"/>
      <c r="AH50" s="569"/>
      <c r="AI50" s="569"/>
      <c r="AJ50" s="569"/>
    </row>
    <row r="51" spans="1:36" ht="15.75">
      <c r="A51" s="555" t="s">
        <v>133</v>
      </c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55"/>
      <c r="P51" s="555"/>
      <c r="Q51" s="555"/>
      <c r="R51" s="555"/>
      <c r="S51" s="555"/>
      <c r="T51" s="555"/>
      <c r="U51" s="555"/>
      <c r="V51" s="555"/>
      <c r="W51" s="555"/>
      <c r="X51" s="555"/>
      <c r="Y51" s="555"/>
      <c r="Z51" s="555"/>
      <c r="AA51" s="555"/>
      <c r="AB51" s="555"/>
      <c r="AC51" s="555"/>
      <c r="AD51" s="555"/>
      <c r="AE51" s="555"/>
      <c r="AF51" s="555"/>
      <c r="AG51" s="555"/>
      <c r="AH51" s="555"/>
      <c r="AI51" s="555"/>
      <c r="AJ51" s="555"/>
    </row>
    <row r="52" spans="1:36" ht="15" customHeight="1">
      <c r="A52" s="46" t="s">
        <v>113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</row>
    <row r="53" spans="1:36">
      <c r="A53" s="160" t="s">
        <v>109</v>
      </c>
      <c r="B53" s="160">
        <v>2110</v>
      </c>
      <c r="C53" s="160">
        <v>2250</v>
      </c>
      <c r="D53" s="160">
        <v>2375</v>
      </c>
      <c r="E53" s="160">
        <v>2500</v>
      </c>
      <c r="F53" s="160">
        <v>2625</v>
      </c>
      <c r="G53" s="160">
        <v>2750</v>
      </c>
      <c r="H53" s="160">
        <v>2875</v>
      </c>
      <c r="I53" s="160">
        <v>3000</v>
      </c>
      <c r="J53" s="160">
        <v>3125</v>
      </c>
      <c r="K53" s="160">
        <v>3250</v>
      </c>
      <c r="L53" s="160">
        <v>3375</v>
      </c>
      <c r="M53" s="160">
        <v>3500</v>
      </c>
      <c r="N53" s="160">
        <v>3625</v>
      </c>
      <c r="O53" s="160">
        <v>3750</v>
      </c>
      <c r="P53" s="160">
        <v>3875</v>
      </c>
      <c r="Q53" s="160">
        <v>4000</v>
      </c>
      <c r="R53" s="160">
        <v>4125</v>
      </c>
      <c r="S53" s="160">
        <v>4250</v>
      </c>
      <c r="T53" s="160">
        <v>4375</v>
      </c>
      <c r="U53" s="160">
        <v>4500</v>
      </c>
      <c r="V53" s="160">
        <v>4625</v>
      </c>
      <c r="W53" s="160">
        <v>4750</v>
      </c>
      <c r="X53" s="160">
        <v>4875</v>
      </c>
      <c r="Y53" s="160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23" customFormat="1">
      <c r="A54" s="160">
        <v>1700</v>
      </c>
      <c r="B54" s="231">
        <f>ROUND(B147*Содержание!$H$8*$I$4,0)</f>
        <v>59809</v>
      </c>
      <c r="C54" s="231">
        <f>ROUND(C147*Содержание!$H$8*$I$4,0)</f>
        <v>61972</v>
      </c>
      <c r="D54" s="231">
        <f>ROUND(D147*Содержание!$H$8*$I$4,0)</f>
        <v>66808</v>
      </c>
      <c r="E54" s="231">
        <f>ROUND(E147*Содержание!$H$8*$I$4,0)</f>
        <v>68460</v>
      </c>
      <c r="F54" s="231">
        <f>ROUND(F147*Содержание!$H$8*$I$4,0)</f>
        <v>70242</v>
      </c>
      <c r="G54" s="231">
        <f>ROUND(G147*Содержание!$H$8*$I$4,0)</f>
        <v>72151</v>
      </c>
      <c r="H54" s="231">
        <f>ROUND(H147*Содержание!$H$8*$I$4,0)</f>
        <v>71262</v>
      </c>
      <c r="I54" s="231">
        <f>ROUND(I147*Содержание!$H$8*$I$4,0)</f>
        <v>72277</v>
      </c>
      <c r="J54" s="231">
        <f>ROUND(J147*Содержание!$H$8*$I$4,0)</f>
        <v>76480</v>
      </c>
      <c r="K54" s="231">
        <f>ROUND(K147*Содержание!$H$8*$I$4,0)</f>
        <v>82840</v>
      </c>
      <c r="L54" s="231">
        <f>ROUND(L147*Содержание!$H$8*$I$4,0)</f>
        <v>88948</v>
      </c>
      <c r="M54" s="231">
        <f>ROUND(M147*Содержание!$H$8*$I$4,0)</f>
        <v>95185</v>
      </c>
      <c r="N54" s="231">
        <f>ROUND(N147*Содержание!$H$8*$I$4,0)</f>
        <v>99638</v>
      </c>
      <c r="O54" s="231">
        <f>ROUND(O147*Содержание!$H$8*$I$4,0)</f>
        <v>97854</v>
      </c>
      <c r="P54" s="231">
        <f>ROUND(P147*Содержание!$H$8*$I$4,0)</f>
        <v>102053</v>
      </c>
      <c r="Q54" s="231">
        <f>ROUND(Q147*Содержание!$H$8*$I$4,0)</f>
        <v>108416</v>
      </c>
      <c r="R54" s="231">
        <f>ROUND(R147*Содержание!$H$8*$I$4,0)</f>
        <v>110708</v>
      </c>
      <c r="S54" s="231">
        <f>ROUND(S147*Содержание!$H$8*$I$4,0)</f>
        <v>108671</v>
      </c>
      <c r="T54" s="231">
        <f>ROUND(T147*Содержание!$H$8*$I$4,0)</f>
        <v>114271</v>
      </c>
      <c r="U54" s="231">
        <f>ROUND(U147*Содержание!$H$8*$I$4,0)</f>
        <v>120125</v>
      </c>
      <c r="V54" s="231">
        <f>ROUND(V147*Содержание!$H$8*$I$4,0)</f>
        <v>121907</v>
      </c>
      <c r="W54" s="231">
        <f>ROUND(W147*Содержание!$H$8*$I$4,0)</f>
        <v>119487</v>
      </c>
      <c r="X54" s="231">
        <f>ROUND(X147*Содержание!$H$8*$I$4,0)</f>
        <v>125342</v>
      </c>
      <c r="Y54" s="231">
        <f>ROUND(Y147*Содержание!$H$8*$I$4,0)</f>
        <v>130684</v>
      </c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</row>
    <row r="55" spans="1:36" s="223" customFormat="1">
      <c r="A55" s="160">
        <v>1800</v>
      </c>
      <c r="B55" s="231">
        <f>ROUND(B148*Содержание!$H$8*$I$4,0)</f>
        <v>64802</v>
      </c>
      <c r="C55" s="231">
        <f>ROUND(C148*Содержание!$H$8*$I$4,0)</f>
        <v>66806</v>
      </c>
      <c r="D55" s="231">
        <f>ROUND(D148*Содержание!$H$8*$I$4,0)</f>
        <v>70414</v>
      </c>
      <c r="E55" s="231">
        <f>ROUND(E148*Содержание!$H$8*$I$4,0)</f>
        <v>72020</v>
      </c>
      <c r="F55" s="231">
        <f>ROUND(F148*Содержание!$H$8*$I$4,0)</f>
        <v>75627</v>
      </c>
      <c r="G55" s="231">
        <f>ROUND(G148*Содержание!$H$8*$I$4,0)</f>
        <v>75892</v>
      </c>
      <c r="H55" s="231">
        <f>ROUND(H148*Содержание!$H$8*$I$4,0)</f>
        <v>77896</v>
      </c>
      <c r="I55" s="231">
        <f>ROUND(I148*Содержание!$H$8*$I$4,0)</f>
        <v>77498</v>
      </c>
      <c r="J55" s="231">
        <f>ROUND(J148*Содержание!$H$8*$I$4,0)</f>
        <v>82036</v>
      </c>
      <c r="K55" s="231">
        <f>ROUND(K148*Содержание!$H$8*$I$4,0)</f>
        <v>88588</v>
      </c>
      <c r="L55" s="231">
        <f>ROUND(L148*Содержание!$H$8*$I$4,0)</f>
        <v>95267</v>
      </c>
      <c r="M55" s="231">
        <f>ROUND(M148*Содержание!$H$8*$I$4,0)</f>
        <v>101947</v>
      </c>
      <c r="N55" s="231">
        <f>ROUND(N148*Содержание!$H$8*$I$4,0)</f>
        <v>101292</v>
      </c>
      <c r="O55" s="231">
        <f>ROUND(O148*Содержание!$H$8*$I$4,0)</f>
        <v>99510</v>
      </c>
      <c r="P55" s="231">
        <f>ROUND(P148*Содержание!$H$8*$I$4,0)</f>
        <v>103709</v>
      </c>
      <c r="Q55" s="231">
        <f>ROUND(Q148*Содержание!$H$8*$I$4,0)</f>
        <v>110199</v>
      </c>
      <c r="R55" s="231">
        <f>ROUND(R148*Содержание!$H$8*$I$4,0)</f>
        <v>112490</v>
      </c>
      <c r="S55" s="231">
        <f>ROUND(S148*Содержание!$H$8*$I$4,0)</f>
        <v>110455</v>
      </c>
      <c r="T55" s="231">
        <f>ROUND(T148*Содержание!$H$8*$I$4,0)</f>
        <v>115926</v>
      </c>
      <c r="U55" s="231">
        <f>ROUND(U148*Содержание!$H$8*$I$4,0)</f>
        <v>121653</v>
      </c>
      <c r="V55" s="231">
        <f>ROUND(V148*Содержание!$H$8*$I$4,0)</f>
        <v>123685</v>
      </c>
      <c r="W55" s="231">
        <f>ROUND(W148*Содержание!$H$8*$I$4,0)</f>
        <v>121015</v>
      </c>
      <c r="X55" s="231">
        <f>ROUND(X148*Содержание!$H$8*$I$4,0)</f>
        <v>126740</v>
      </c>
      <c r="Y55" s="231">
        <f>ROUND(Y148*Содержание!$H$8*$I$4,0)</f>
        <v>132467</v>
      </c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</row>
    <row r="56" spans="1:36" s="223" customFormat="1">
      <c r="A56" s="160">
        <v>1900</v>
      </c>
      <c r="B56" s="233">
        <f>ROUND(IF($H$6=TRUE,B149*Содержание!$H$8*$I$4*(1+'4 Доп.опции'!$V$44),B149*Содержание!$H$8*$I$4),0)</f>
        <v>64018</v>
      </c>
      <c r="C56" s="233">
        <f>ROUND(IF($H$6=TRUE,C149*Содержание!$H$8*$I$4*(1+'4 Доп.опции'!$V$44),C149*Содержание!$H$8*$I$4),0)</f>
        <v>65443</v>
      </c>
      <c r="D56" s="233">
        <f>ROUND(IF($H$6=TRUE,D149*Содержание!$H$8*$I$4*(1+'4 Доп.опции'!$V$44),D149*Содержание!$H$8*$I$4),0)</f>
        <v>65639</v>
      </c>
      <c r="E56" s="233">
        <f>ROUND(IF($H$6=TRUE,E149*Содержание!$H$8*$I$4*(1+'4 Доп.опции'!$V$44),E149*Содержание!$H$8*$I$4),0)</f>
        <v>68558</v>
      </c>
      <c r="F56" s="233">
        <f>ROUND(IF($H$6=TRUE,F149*Содержание!$H$8*$I$4*(1+'4 Доп.опции'!$V$44),F149*Содержание!$H$8*$I$4),0)</f>
        <v>71672</v>
      </c>
      <c r="G56" s="233">
        <f>ROUND(IF($H$6=TRUE,G149*Содержание!$H$8*$I$4*(1+'4 Доп.опции'!$V$44),G149*Содержание!$H$8*$I$4),0)</f>
        <v>73682</v>
      </c>
      <c r="H56" s="233">
        <f>ROUND(IF($H$6=TRUE,H149*Содержание!$H$8*$I$4*(1+'4 Доп.опции'!$V$44),H149*Содержание!$H$8*$I$4),0)</f>
        <v>78222</v>
      </c>
      <c r="I56" s="233">
        <f>ROUND(IF($H$6=TRUE,I149*Содержание!$H$8*$I$4*(1+'4 Доп.опции'!$V$44),I149*Содержание!$H$8*$I$4),0)</f>
        <v>80363</v>
      </c>
      <c r="J56" s="233">
        <f>ROUND(IF($H$6=TRUE,J149*Содержание!$H$8*$I$4*(1+'4 Доп.опции'!$V$44),J149*Содержание!$H$8*$I$4),0)</f>
        <v>83345</v>
      </c>
      <c r="K56" s="233">
        <f>ROUND(IF($H$6=TRUE,K149*Содержание!$H$8*$I$4*(1+'4 Доп.опции'!$V$44),K149*Содержание!$H$8*$I$4),0)</f>
        <v>87172</v>
      </c>
      <c r="L56" s="233">
        <f>ROUND(IF($H$6=TRUE,L149*Содержание!$H$8*$I$4*(1+'4 Доп.опции'!$V$44),L149*Содержание!$H$8*$I$4),0)</f>
        <v>93012</v>
      </c>
      <c r="M56" s="233">
        <f>ROUND(IF($H$6=TRUE,M149*Содержание!$H$8*$I$4*(1+'4 Доп.опции'!$V$44),M149*Содержание!$H$8*$I$4),0)</f>
        <v>98717</v>
      </c>
      <c r="N56" s="231">
        <f>ROUND(N149*Содержание!$H$8*$I$4,0)</f>
        <v>102117</v>
      </c>
      <c r="O56" s="231">
        <f>ROUND(O149*Содержание!$H$8*$I$4,0)</f>
        <v>101736</v>
      </c>
      <c r="P56" s="231">
        <f>ROUND(P149*Содержание!$H$8*$I$4,0)</f>
        <v>106063</v>
      </c>
      <c r="Q56" s="231">
        <f>ROUND(Q149*Содержание!$H$8*$I$4,0)</f>
        <v>110963</v>
      </c>
      <c r="R56" s="231">
        <f>ROUND(R149*Содержание!$H$8*$I$4,0)</f>
        <v>113825</v>
      </c>
      <c r="S56" s="231">
        <f>ROUND(S149*Содержание!$H$8*$I$4,0)</f>
        <v>112364</v>
      </c>
      <c r="T56" s="231">
        <f>ROUND(T149*Содержание!$H$8*$I$4,0)</f>
        <v>118470</v>
      </c>
      <c r="U56" s="231">
        <f>ROUND(U149*Содержание!$H$8*$I$4,0)</f>
        <v>122479</v>
      </c>
      <c r="V56" s="231">
        <f>ROUND(V149*Содержание!$H$8*$I$4,0)</f>
        <v>125150</v>
      </c>
      <c r="W56" s="231">
        <f>ROUND(W149*Содержание!$H$8*$I$4,0)</f>
        <v>123623</v>
      </c>
      <c r="X56" s="231">
        <f>ROUND(X149*Содержание!$H$8*$I$4,0)</f>
        <v>129668</v>
      </c>
      <c r="Y56" s="231">
        <f>ROUND(Y149*Содержание!$H$8*$I$4,0)</f>
        <v>133168</v>
      </c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</row>
    <row r="57" spans="1:36" s="223" customFormat="1">
      <c r="A57" s="160">
        <v>2000</v>
      </c>
      <c r="B57" s="233">
        <f>ROUND(IF($H$6=TRUE,B150*Содержание!$H$8*$I$4*(1+'4 Доп.опции'!$V$44),B150*Содержание!$H$8*$I$4),0)</f>
        <v>62019</v>
      </c>
      <c r="C57" s="233">
        <f>ROUND(IF($H$6=TRUE,C150*Содержание!$H$8*$I$4*(1+'4 Доп.опции'!$V$44),C150*Содержание!$H$8*$I$4),0)</f>
        <v>62882</v>
      </c>
      <c r="D57" s="233">
        <f>ROUND(IF($H$6=TRUE,D150*Содержание!$H$8*$I$4*(1+'4 Доп.опции'!$V$44),D150*Содержание!$H$8*$I$4),0)</f>
        <v>59918</v>
      </c>
      <c r="E57" s="233">
        <f>ROUND(IF($H$6=TRUE,E150*Содержание!$H$8*$I$4*(1+'4 Доп.опции'!$V$44),E150*Содержание!$H$8*$I$4),0)</f>
        <v>63995</v>
      </c>
      <c r="F57" s="233">
        <f>ROUND(IF($H$6=TRUE,F150*Содержание!$H$8*$I$4*(1+'4 Доп.опции'!$V$44),F150*Содержание!$H$8*$I$4),0)</f>
        <v>66592</v>
      </c>
      <c r="G57" s="233">
        <f>ROUND(IF($H$6=TRUE,G150*Содержание!$H$8*$I$4*(1+'4 Доп.опции'!$V$44),G150*Содержание!$H$8*$I$4),0)</f>
        <v>70172</v>
      </c>
      <c r="H57" s="233">
        <f>ROUND(IF($H$6=TRUE,H150*Содержание!$H$8*$I$4*(1+'4 Доп.опции'!$V$44),H150*Содержание!$H$8*$I$4),0)</f>
        <v>76968</v>
      </c>
      <c r="I57" s="233">
        <f>ROUND(IF($H$6=TRUE,I150*Содержание!$H$8*$I$4*(1+'4 Доп.опции'!$V$44),I150*Содержание!$H$8*$I$4),0)</f>
        <v>81415</v>
      </c>
      <c r="J57" s="233">
        <f>ROUND(IF($H$6=TRUE,J150*Содержание!$H$8*$I$4*(1+'4 Доп.опции'!$V$44),J150*Содержание!$H$8*$I$4),0)</f>
        <v>82898</v>
      </c>
      <c r="K57" s="233">
        <f>ROUND(IF($H$6=TRUE,K150*Содержание!$H$8*$I$4*(1+'4 Доп.опции'!$V$44),K150*Содержание!$H$8*$I$4),0)</f>
        <v>84135</v>
      </c>
      <c r="L57" s="233">
        <f>ROUND(IF($H$6=TRUE,L150*Содержание!$H$8*$I$4*(1+'4 Доп.опции'!$V$44),L150*Содержание!$H$8*$I$4),0)</f>
        <v>89077</v>
      </c>
      <c r="M57" s="233">
        <f>ROUND(IF($H$6=TRUE,M150*Содержание!$H$8*$I$4*(1+'4 Доп.опции'!$V$44),M150*Содержание!$H$8*$I$4),0)</f>
        <v>93771</v>
      </c>
      <c r="N57" s="231">
        <f>ROUND(N150*Содержание!$H$8*$I$4,0)</f>
        <v>102944</v>
      </c>
      <c r="O57" s="231">
        <f>ROUND(O150*Содержание!$H$8*$I$4,0)</f>
        <v>103962</v>
      </c>
      <c r="P57" s="231">
        <f>ROUND(P150*Содержание!$H$8*$I$4,0)</f>
        <v>108416</v>
      </c>
      <c r="Q57" s="231">
        <f>ROUND(Q150*Содержание!$H$8*$I$4,0)</f>
        <v>111726</v>
      </c>
      <c r="R57" s="231">
        <f>ROUND(R150*Содержание!$H$8*$I$4,0)</f>
        <v>115162</v>
      </c>
      <c r="S57" s="231">
        <f>ROUND(S150*Содержание!$H$8*$I$4,0)</f>
        <v>114271</v>
      </c>
      <c r="T57" s="231">
        <f>ROUND(T150*Содержание!$H$8*$I$4,0)</f>
        <v>121015</v>
      </c>
      <c r="U57" s="231">
        <f>ROUND(U150*Содержание!$H$8*$I$4,0)</f>
        <v>123304</v>
      </c>
      <c r="V57" s="231">
        <f>ROUND(V150*Содержание!$H$8*$I$4,0)</f>
        <v>126613</v>
      </c>
      <c r="W57" s="231">
        <f>ROUND(W150*Содержание!$H$8*$I$4,0)</f>
        <v>126231</v>
      </c>
      <c r="X57" s="231">
        <f>ROUND(X150*Содержание!$H$8*$I$4,0)</f>
        <v>132595</v>
      </c>
      <c r="Y57" s="231">
        <f>ROUND(Y150*Содержание!$H$8*$I$4,0)</f>
        <v>133869</v>
      </c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</row>
    <row r="58" spans="1:36">
      <c r="A58" s="160">
        <v>2100</v>
      </c>
      <c r="B58" s="233">
        <f>ROUND(IF($H$6=TRUE,B151*Содержание!$H$8*$I$4*(1+'4 Доп.опции'!$V$44),B151*Содержание!$H$8*$I$4),0)</f>
        <v>62142</v>
      </c>
      <c r="C58" s="233">
        <f>ROUND(IF($H$6=TRUE,C151*Содержание!$H$8*$I$4*(1+'4 Доп.опции'!$V$44),C151*Содержание!$H$8*$I$4),0)</f>
        <v>63301</v>
      </c>
      <c r="D58" s="233">
        <f>ROUND(IF($H$6=TRUE,D151*Содержание!$H$8*$I$4*(1+'4 Доп.опции'!$V$44),D151*Содержание!$H$8*$I$4),0)</f>
        <v>60243</v>
      </c>
      <c r="E58" s="233">
        <f>ROUND(IF($H$6=TRUE,E151*Содержание!$H$8*$I$4*(1+'4 Доп.опции'!$V$44),E151*Содержание!$H$8*$I$4),0)</f>
        <v>64124</v>
      </c>
      <c r="F58" s="233">
        <f>ROUND(IF($H$6=TRUE,F151*Содержание!$H$8*$I$4*(1+'4 Доп.опции'!$V$44),F151*Содержание!$H$8*$I$4),0)</f>
        <v>66831</v>
      </c>
      <c r="G58" s="233">
        <f>ROUND(IF($H$6=TRUE,G151*Содержание!$H$8*$I$4*(1+'4 Доп.опции'!$V$44),G151*Содержание!$H$8*$I$4),0)</f>
        <v>70478</v>
      </c>
      <c r="H58" s="233">
        <f>ROUND(IF($H$6=TRUE,H151*Содержание!$H$8*$I$4*(1+'4 Доп.опции'!$V$44),H151*Содержание!$H$8*$I$4),0)</f>
        <v>75893</v>
      </c>
      <c r="I58" s="233">
        <f>ROUND(IF($H$6=TRUE,I151*Содержание!$H$8*$I$4*(1+'4 Доп.опции'!$V$44),I151*Содержание!$H$8*$I$4),0)</f>
        <v>80010</v>
      </c>
      <c r="J58" s="233">
        <f>ROUND(IF($H$6=TRUE,J151*Содержание!$H$8*$I$4*(1+'4 Доп.опции'!$V$44),J151*Содержание!$H$8*$I$4),0)</f>
        <v>82834</v>
      </c>
      <c r="K58" s="233">
        <f>ROUND(IF($H$6=TRUE,K151*Содержание!$H$8*$I$4*(1+'4 Доп.опции'!$V$44),K151*Содержание!$H$8*$I$4),0)</f>
        <v>84128</v>
      </c>
      <c r="L58" s="233">
        <f>ROUND(IF($H$6=TRUE,L151*Содержание!$H$8*$I$4*(1+'4 Доп.опции'!$V$44),L151*Содержание!$H$8*$I$4),0)</f>
        <v>86482</v>
      </c>
      <c r="M58" s="233">
        <f>ROUND(IF($H$6=TRUE,M151*Содержание!$H$8*$I$4*(1+'4 Доп.опции'!$V$44),M151*Содержание!$H$8*$I$4),0)</f>
        <v>90954</v>
      </c>
      <c r="N58" s="231">
        <f>ROUND(N151*Содержание!$H$8*$I$4,0)</f>
        <v>102042</v>
      </c>
      <c r="O58" s="231">
        <f>ROUND(O151*Содержание!$H$8*$I$4,0)</f>
        <v>103374</v>
      </c>
      <c r="P58" s="231">
        <f>ROUND(P151*Содержание!$H$8*$I$4,0)</f>
        <v>106164</v>
      </c>
      <c r="Q58" s="231">
        <f>ROUND(Q151*Содержание!$H$8*$I$4,0)</f>
        <v>109437</v>
      </c>
      <c r="R58" s="231">
        <f>ROUND(R151*Содержание!$H$8*$I$4,0)</f>
        <v>114041</v>
      </c>
      <c r="S58" s="231">
        <f>ROUND(S151*Содержание!$H$8*$I$4,0)</f>
        <v>114160</v>
      </c>
      <c r="T58" s="231">
        <f>ROUND(T151*Содержание!$H$8*$I$4,0)</f>
        <v>117679</v>
      </c>
      <c r="U58" s="231">
        <f>ROUND(U151*Содержание!$H$8*$I$4,0)</f>
        <v>120585</v>
      </c>
      <c r="V58" s="231">
        <f>ROUND(V151*Содержание!$H$8*$I$4,0)</f>
        <v>125917</v>
      </c>
      <c r="W58" s="231">
        <f>ROUND(W151*Содержание!$H$8*$I$4,0)</f>
        <v>126887</v>
      </c>
      <c r="X58" s="231">
        <f>ROUND(X151*Содержание!$H$8*$I$4,0)</f>
        <v>130523</v>
      </c>
      <c r="Y58" s="231">
        <f>ROUND(Y151*Содержание!$H$8*$I$4,0)</f>
        <v>132098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60">
        <v>2125</v>
      </c>
      <c r="B59" s="233">
        <f>ROUND(IF($H$6=TRUE,B152*Содержание!$H$8*$I$4*(1+'4 Доп.опции'!$V$44),B152*Содержание!$H$8*$I$4),0)</f>
        <v>62267</v>
      </c>
      <c r="C59" s="233">
        <f>ROUND(IF($H$6=TRUE,C152*Содержание!$H$8*$I$4*(1+'4 Доп.опции'!$V$44),C152*Содержание!$H$8*$I$4),0)</f>
        <v>63655</v>
      </c>
      <c r="D59" s="233">
        <f>ROUND(IF($H$6=TRUE,D152*Содержание!$H$8*$I$4*(1+'4 Доп.опции'!$V$44),D152*Содержание!$H$8*$I$4),0)</f>
        <v>60714</v>
      </c>
      <c r="E59" s="233">
        <f>ROUND(IF($H$6=TRUE,E152*Содержание!$H$8*$I$4*(1+'4 Доп.опции'!$V$44),E152*Содержание!$H$8*$I$4),0)</f>
        <v>64244</v>
      </c>
      <c r="F59" s="233">
        <f>ROUND(IF($H$6=TRUE,F152*Содержание!$H$8*$I$4*(1+'4 Доп.опции'!$V$44),F152*Содержание!$H$8*$I$4),0)</f>
        <v>66948</v>
      </c>
      <c r="G59" s="233">
        <f>ROUND(IF($H$6=TRUE,G152*Содержание!$H$8*$I$4*(1+'4 Доп.опции'!$V$44),G152*Содержание!$H$8*$I$4),0)</f>
        <v>70715</v>
      </c>
      <c r="H59" s="233">
        <f>ROUND(IF($H$6=TRUE,H152*Содержание!$H$8*$I$4*(1+'4 Доп.опции'!$V$44),H152*Содержание!$H$8*$I$4),0)</f>
        <v>74714</v>
      </c>
      <c r="I59" s="233">
        <f>ROUND(IF($H$6=TRUE,I152*Содержание!$H$8*$I$4*(1+'4 Доп.опции'!$V$44),I152*Содержание!$H$8*$I$4),0)</f>
        <v>78598</v>
      </c>
      <c r="J59" s="233">
        <f>ROUND(IF($H$6=TRUE,J152*Содержание!$H$8*$I$4*(1+'4 Доп.опции'!$V$44),J152*Содержание!$H$8*$I$4),0)</f>
        <v>82598</v>
      </c>
      <c r="K59" s="233">
        <f>ROUND(IF($H$6=TRUE,K152*Содержание!$H$8*$I$4*(1+'4 Доп.опции'!$V$44),K152*Содержание!$H$8*$I$4),0)</f>
        <v>84128</v>
      </c>
      <c r="L59" s="233">
        <f>ROUND(IF($H$6=TRUE,L152*Содержание!$H$8*$I$4*(1+'4 Доп.опции'!$V$44),L152*Содержание!$H$8*$I$4),0)</f>
        <v>83894</v>
      </c>
      <c r="M59" s="233">
        <f>ROUND(IF($H$6=TRUE,M152*Содержание!$H$8*$I$4*(1+'4 Доп.опции'!$V$44),M152*Содержание!$H$8*$I$4),0)</f>
        <v>88126</v>
      </c>
      <c r="N59" s="231">
        <f>ROUND(N152*Содержание!$H$8*$I$4,0)</f>
        <v>101194</v>
      </c>
      <c r="O59" s="231">
        <f>ROUND(O152*Содержание!$H$8*$I$4,0)</f>
        <v>102770</v>
      </c>
      <c r="P59" s="231">
        <f>ROUND(P152*Содержание!$H$8*$I$4,0)</f>
        <v>103861</v>
      </c>
      <c r="Q59" s="231">
        <f>ROUND(Q152*Содержание!$H$8*$I$4,0)</f>
        <v>107133</v>
      </c>
      <c r="R59" s="231">
        <f>ROUND(R152*Содержание!$H$8*$I$4,0)</f>
        <v>112828</v>
      </c>
      <c r="S59" s="231">
        <f>ROUND(S152*Содержание!$H$8*$I$4,0)</f>
        <v>114160</v>
      </c>
      <c r="T59" s="231">
        <f>ROUND(T152*Содержание!$H$8*$I$4,0)</f>
        <v>114282</v>
      </c>
      <c r="U59" s="231">
        <f>ROUND(U152*Содержание!$H$8*$I$4,0)</f>
        <v>117918</v>
      </c>
      <c r="V59" s="231">
        <f>ROUND(V152*Содержание!$H$8*$I$4,0)</f>
        <v>125191</v>
      </c>
      <c r="W59" s="231">
        <f>ROUND(W152*Содержание!$H$8*$I$4,0)</f>
        <v>127493</v>
      </c>
      <c r="X59" s="231">
        <f>ROUND(X152*Содержание!$H$8*$I$4,0)</f>
        <v>128340</v>
      </c>
      <c r="Y59" s="231">
        <f>ROUND(Y152*Содержание!$H$8*$I$4,0)</f>
        <v>130404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60">
        <v>2250</v>
      </c>
      <c r="B60" s="233">
        <f>ROUND(IF($H$6=TRUE,B153*Содержание!$H$8*$I$4*(1+'4 Доп.опции'!$V$44),B153*Содержание!$H$8*$I$4),0)</f>
        <v>62882</v>
      </c>
      <c r="C60" s="233">
        <f>ROUND(IF($H$6=TRUE,C153*Содержание!$H$8*$I$4*(1+'4 Доп.опции'!$V$44),C153*Содержание!$H$8*$I$4),0)</f>
        <v>64124</v>
      </c>
      <c r="D60" s="233">
        <f>ROUND(IF($H$6=TRUE,D153*Содержание!$H$8*$I$4*(1+'4 Доп.опции'!$V$44),D153*Содержание!$H$8*$I$4),0)</f>
        <v>61889</v>
      </c>
      <c r="E60" s="233">
        <f>ROUND(IF($H$6=TRUE,E153*Содержание!$H$8*$I$4*(1+'4 Доп.опции'!$V$44),E153*Содержание!$H$8*$I$4),0)</f>
        <v>64244</v>
      </c>
      <c r="F60" s="233">
        <f>ROUND(IF($H$6=TRUE,F153*Содержание!$H$8*$I$4*(1+'4 Доп.опции'!$V$44),F153*Содержание!$H$8*$I$4),0)</f>
        <v>66712</v>
      </c>
      <c r="G60" s="233">
        <f>ROUND(IF($H$6=TRUE,G153*Содержание!$H$8*$I$4*(1+'4 Доп.опции'!$V$44),G153*Содержание!$H$8*$I$4),0)</f>
        <v>71068</v>
      </c>
      <c r="H60" s="233">
        <f>ROUND(IF($H$6=TRUE,H153*Содержание!$H$8*$I$4*(1+'4 Доп.опции'!$V$44),H153*Содержание!$H$8*$I$4),0)</f>
        <v>73773</v>
      </c>
      <c r="I60" s="233">
        <f>ROUND(IF($H$6=TRUE,I153*Содержание!$H$8*$I$4*(1+'4 Доп.опции'!$V$44),I153*Содержание!$H$8*$I$4),0)</f>
        <v>77891</v>
      </c>
      <c r="J60" s="233">
        <f>ROUND(IF($H$6=TRUE,J153*Содержание!$H$8*$I$4*(1+'4 Доп.опции'!$V$44),J153*Содержание!$H$8*$I$4),0)</f>
        <v>81774</v>
      </c>
      <c r="K60" s="233">
        <f>ROUND(IF($H$6=TRUE,K153*Содержание!$H$8*$I$4*(1+'4 Доп.опции'!$V$44),K153*Содержание!$H$8*$I$4),0)</f>
        <v>86012</v>
      </c>
      <c r="L60" s="233">
        <f>ROUND(IF($H$6=TRUE,L153*Содержание!$H$8*$I$4*(1+'4 Доп.опции'!$V$44),L153*Содержание!$H$8*$I$4),0)</f>
        <v>83894</v>
      </c>
      <c r="M60" s="233">
        <f>ROUND(IF($H$6=TRUE,M153*Содержание!$H$8*$I$4*(1+'4 Доп.опции'!$V$44),M153*Содержание!$H$8*$I$4),0)</f>
        <v>94011</v>
      </c>
      <c r="N60" s="231">
        <f>ROUND(N153*Содержание!$H$8*$I$4,0)</f>
        <v>100226</v>
      </c>
      <c r="O60" s="231">
        <f>ROUND(O153*Содержание!$H$8*$I$4,0)</f>
        <v>102890</v>
      </c>
      <c r="P60" s="231">
        <f>ROUND(P153*Содержание!$H$8*$I$4,0)</f>
        <v>100831</v>
      </c>
      <c r="Q60" s="231">
        <f>ROUND(Q153*Содержание!$H$8*$I$4,0)</f>
        <v>104950</v>
      </c>
      <c r="R60" s="231">
        <f>ROUND(R153*Содержание!$H$8*$I$4,0)</f>
        <v>107739</v>
      </c>
      <c r="S60" s="231">
        <f>ROUND(S153*Содержание!$H$8*$I$4,0)</f>
        <v>112708</v>
      </c>
      <c r="T60" s="231">
        <f>ROUND(T153*Содержание!$H$8*$I$4,0)</f>
        <v>111132</v>
      </c>
      <c r="U60" s="231">
        <f>ROUND(U153*Содержание!$H$8*$I$4,0)</f>
        <v>115373</v>
      </c>
      <c r="V60" s="231">
        <f>ROUND(V153*Содержание!$H$8*$I$4,0)</f>
        <v>121676</v>
      </c>
      <c r="W60" s="231">
        <f>ROUND(W153*Содержание!$H$8*$I$4,0)</f>
        <v>126642</v>
      </c>
      <c r="X60" s="231">
        <f>ROUND(X153*Содержание!$H$8*$I$4,0)</f>
        <v>124342</v>
      </c>
      <c r="Y60" s="231">
        <f>ROUND(Y153*Содержание!$H$8*$I$4,0)</f>
        <v>127734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60">
        <v>2375</v>
      </c>
      <c r="B61" s="233">
        <f>ROUND(IF($H$6=TRUE,B154*Содержание!$H$8*$I$4*(1+'4 Доп.опции'!$V$44),B154*Содержание!$H$8*$I$4),0)</f>
        <v>68567</v>
      </c>
      <c r="C61" s="233">
        <f>ROUND(IF($H$6=TRUE,C154*Содержание!$H$8*$I$4*(1+'4 Доп.опции'!$V$44),C154*Содержание!$H$8*$I$4),0)</f>
        <v>69421</v>
      </c>
      <c r="D61" s="233">
        <f>ROUND(IF($H$6=TRUE,D154*Содержание!$H$8*$I$4*(1+'4 Доп.опции'!$V$44),D154*Содержание!$H$8*$I$4),0)</f>
        <v>66712</v>
      </c>
      <c r="E61" s="233">
        <f>ROUND(IF($H$6=TRUE,E154*Содержание!$H$8*$I$4*(1+'4 Доп.опции'!$V$44),E154*Содержание!$H$8*$I$4),0)</f>
        <v>66125</v>
      </c>
      <c r="F61" s="233">
        <f>ROUND(IF($H$6=TRUE,F154*Содержание!$H$8*$I$4*(1+'4 Доп.опции'!$V$44),F154*Содержание!$H$8*$I$4),0)</f>
        <v>69302</v>
      </c>
      <c r="G61" s="233">
        <f>ROUND(IF($H$6=TRUE,G154*Содержание!$H$8*$I$4*(1+'4 Доп.опции'!$V$44),G154*Содержание!$H$8*$I$4),0)</f>
        <v>70595</v>
      </c>
      <c r="H61" s="233">
        <f>ROUND(IF($H$6=TRUE,H154*Содержание!$H$8*$I$4*(1+'4 Доп.опции'!$V$44),H154*Содержание!$H$8*$I$4),0)</f>
        <v>77420</v>
      </c>
      <c r="I61" s="233">
        <f>ROUND(IF($H$6=TRUE,I154*Содержание!$H$8*$I$4*(1+'4 Доп.опции'!$V$44),I154*Содержание!$H$8*$I$4),0)</f>
        <v>81305</v>
      </c>
      <c r="J61" s="233">
        <f>ROUND(IF($H$6=TRUE,J154*Содержание!$H$8*$I$4*(1+'4 Доп.опции'!$V$44),J154*Содержание!$H$8*$I$4),0)</f>
        <v>85892</v>
      </c>
      <c r="K61" s="233">
        <f>ROUND(IF($H$6=TRUE,K154*Содержание!$H$8*$I$4*(1+'4 Доп.опции'!$V$44),K154*Содержание!$H$8*$I$4),0)</f>
        <v>92245</v>
      </c>
      <c r="L61" s="233">
        <f>ROUND(IF($H$6=TRUE,L154*Содержание!$H$8*$I$4*(1+'4 Доп.опции'!$V$44),L154*Содержание!$H$8*$I$4),0)</f>
        <v>88245</v>
      </c>
      <c r="M61" s="231">
        <f>ROUND(M154*Содержание!$H$8*$I$4,0)</f>
        <v>98041</v>
      </c>
      <c r="N61" s="231">
        <f>ROUND(N154*Содержание!$H$8*$I$4,0)</f>
        <v>103617</v>
      </c>
      <c r="O61" s="231">
        <f>ROUND(O154*Содержание!$H$8*$I$4,0)</f>
        <v>108830</v>
      </c>
      <c r="P61" s="231">
        <f>ROUND(P154*Содержание!$H$8*$I$4,0)</f>
        <v>102890</v>
      </c>
      <c r="Q61" s="231">
        <f>ROUND(Q154*Содержание!$H$8*$I$4,0)</f>
        <v>107255</v>
      </c>
      <c r="R61" s="231">
        <f>ROUND(R154*Содержание!$H$8*$I$4,0)</f>
        <v>112224</v>
      </c>
      <c r="S61" s="231">
        <f>ROUND(S154*Содержание!$H$8*$I$4,0)</f>
        <v>117797</v>
      </c>
      <c r="T61" s="231">
        <f>ROUND(T154*Содержание!$H$8*$I$4,0)</f>
        <v>112828</v>
      </c>
      <c r="U61" s="231">
        <f>ROUND(U154*Содержание!$H$8*$I$4,0)</f>
        <v>116585</v>
      </c>
      <c r="V61" s="231">
        <f>ROUND(V154*Содержание!$H$8*$I$4,0)</f>
        <v>123615</v>
      </c>
      <c r="W61" s="231">
        <f>ROUND(W154*Содержание!$H$8*$I$4,0)</f>
        <v>130764</v>
      </c>
      <c r="X61" s="231">
        <f>ROUND(X154*Содержание!$H$8*$I$4,0)</f>
        <v>120221</v>
      </c>
      <c r="Y61" s="231">
        <f>ROUND(Y154*Содержание!$H$8*$I$4,0)</f>
        <v>124948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60">
        <v>2500</v>
      </c>
      <c r="B62" s="233">
        <f>ROUND(IF($H$6=TRUE,B155*Содержание!$H$8*$I$4*(1+'4 Доп.опции'!$V$44),B155*Содержание!$H$8*$I$4),0)</f>
        <v>73384</v>
      </c>
      <c r="C62" s="233">
        <f>ROUND(IF($H$6=TRUE,C155*Содержание!$H$8*$I$4*(1+'4 Доп.опции'!$V$44),C155*Содержание!$H$8*$I$4),0)</f>
        <v>74361</v>
      </c>
      <c r="D62" s="233">
        <f>ROUND(IF($H$6=TRUE,D155*Содержание!$H$8*$I$4*(1+'4 Доп.опции'!$V$44),D155*Содержание!$H$8*$I$4),0)</f>
        <v>79303</v>
      </c>
      <c r="E62" s="233">
        <f>ROUND(IF($H$6=TRUE,E155*Содержание!$H$8*$I$4*(1+'4 Доп.опции'!$V$44),E155*Содержание!$H$8*$I$4),0)</f>
        <v>69539</v>
      </c>
      <c r="F62" s="233">
        <f>ROUND(IF($H$6=TRUE,F155*Содержание!$H$8*$I$4*(1+'4 Доп.опции'!$V$44),F155*Содержание!$H$8*$I$4),0)</f>
        <v>73773</v>
      </c>
      <c r="G62" s="233">
        <f>ROUND(IF($H$6=TRUE,G155*Содержание!$H$8*$I$4*(1+'4 Доп.опции'!$V$44),G155*Содержание!$H$8*$I$4),0)</f>
        <v>79303</v>
      </c>
      <c r="H62" s="233">
        <f>ROUND(IF($H$6=TRUE,H155*Содержание!$H$8*$I$4*(1+'4 Доп.опции'!$V$44),H155*Содержание!$H$8*$I$4),0)</f>
        <v>78598</v>
      </c>
      <c r="I62" s="233">
        <f>ROUND(IF($H$6=TRUE,I155*Содержание!$H$8*$I$4*(1+'4 Доп.опции'!$V$44),I155*Содержание!$H$8*$I$4),0)</f>
        <v>82834</v>
      </c>
      <c r="J62" s="233">
        <f>ROUND(IF($H$6=TRUE,J155*Содержание!$H$8*$I$4*(1+'4 Доп.опции'!$V$44),J155*Содержание!$H$8*$I$4),0)</f>
        <v>88716</v>
      </c>
      <c r="K62" s="233">
        <f>ROUND(IF($H$6=TRUE,K155*Содержание!$H$8*$I$4*(1+'4 Доп.опции'!$V$44),K155*Содержание!$H$8*$I$4),0)</f>
        <v>101071</v>
      </c>
      <c r="L62" s="231">
        <f>ROUND(L155*Содержание!$H$8*$I$4,0)</f>
        <v>117313</v>
      </c>
      <c r="M62" s="231">
        <f>ROUND(M155*Содержание!$H$8*$I$4,0)</f>
        <v>122765</v>
      </c>
      <c r="N62" s="231">
        <f>ROUND(N155*Содержание!$H$8*$I$4,0)</f>
        <v>122162</v>
      </c>
      <c r="O62" s="231">
        <f>ROUND(O155*Содержание!$H$8*$I$4,0)</f>
        <v>124826</v>
      </c>
      <c r="P62" s="231">
        <f>ROUND(P155*Содержание!$H$8*$I$4,0)</f>
        <v>127856</v>
      </c>
      <c r="Q62" s="231">
        <f>ROUND(Q155*Содержание!$H$8*$I$4,0)</f>
        <v>129553</v>
      </c>
      <c r="R62" s="231">
        <f>ROUND(R155*Содержание!$H$8*$I$4,0)</f>
        <v>132582</v>
      </c>
      <c r="S62" s="231">
        <f>ROUND(S155*Содержание!$H$8*$I$4,0)</f>
        <v>135735</v>
      </c>
      <c r="T62" s="231">
        <f>ROUND(T155*Содержание!$H$8*$I$4,0)</f>
        <v>138399</v>
      </c>
      <c r="U62" s="231">
        <f>ROUND(U155*Содержание!$H$8*$I$4,0)</f>
        <v>146399</v>
      </c>
      <c r="V62" s="231">
        <f>ROUND(V155*Содержание!$H$8*$I$4,0)</f>
        <v>150761</v>
      </c>
      <c r="W62" s="231">
        <f>ROUND(W155*Содержание!$H$8*$I$4,0)</f>
        <v>150278</v>
      </c>
      <c r="X62" s="231">
        <f>ROUND(X155*Содержание!$H$8*$I$4,0)</f>
        <v>157548</v>
      </c>
      <c r="Y62" s="231">
        <f>ROUND(Y155*Содержание!$H$8*$I$4,0)</f>
        <v>160577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60">
        <v>2550</v>
      </c>
      <c r="B63" s="233">
        <f>ROUND(IF($H$6=TRUE,B156*Содержание!$H$8*$I$4*(1+'4 Доп.опции'!$V$44),B156*Содержание!$H$8*$I$4),0)</f>
        <v>73756</v>
      </c>
      <c r="C63" s="233">
        <f>ROUND(IF($H$6=TRUE,C156*Содержание!$H$8*$I$4*(1+'4 Доп.опции'!$V$44),C156*Содержание!$H$8*$I$4),0)</f>
        <v>74833</v>
      </c>
      <c r="D63" s="233">
        <f>ROUND(IF($H$6=TRUE,D156*Содержание!$H$8*$I$4*(1+'4 Доп.опции'!$V$44),D156*Содержание!$H$8*$I$4),0)</f>
        <v>80597</v>
      </c>
      <c r="E63" s="233">
        <f>ROUND(IF($H$6=TRUE,E156*Содержание!$H$8*$I$4*(1+'4 Доп.опции'!$V$44),E156*Содержание!$H$8*$I$4),0)</f>
        <v>69890</v>
      </c>
      <c r="F63" s="233">
        <f>ROUND(IF($H$6=TRUE,F156*Содержание!$H$8*$I$4*(1+'4 Доп.опции'!$V$44),F156*Содержание!$H$8*$I$4),0)</f>
        <v>73892</v>
      </c>
      <c r="G63" s="233">
        <f>ROUND(IF($H$6=TRUE,G156*Содержание!$H$8*$I$4*(1+'4 Доп.опции'!$V$44),G156*Содержание!$H$8*$I$4),0)</f>
        <v>79775</v>
      </c>
      <c r="H63" s="233">
        <f>ROUND(IF($H$6=TRUE,H156*Содержание!$H$8*$I$4*(1+'4 Доп.опции'!$V$44),H156*Содержание!$H$8*$I$4),0)</f>
        <v>79303</v>
      </c>
      <c r="I63" s="233">
        <f>ROUND(IF($H$6=TRUE,I156*Содержание!$H$8*$I$4*(1+'4 Доп.опции'!$V$44),I156*Содержание!$H$8*$I$4),0)</f>
        <v>83541</v>
      </c>
      <c r="J63" s="233">
        <f>ROUND(IF($H$6=TRUE,J156*Содержание!$H$8*$I$4*(1+'4 Доп.опции'!$V$44),J156*Содержание!$H$8*$I$4),0)</f>
        <v>90954</v>
      </c>
      <c r="K63" s="231">
        <f>ROUND(K156*Содержание!$H$8*$I$4,0)</f>
        <v>104224</v>
      </c>
      <c r="L63" s="231">
        <f>ROUND(L156*Содержание!$H$8*$I$4,0)</f>
        <v>118040</v>
      </c>
      <c r="M63" s="231">
        <f>ROUND(M156*Содержание!$H$8*$I$4,0)</f>
        <v>123008</v>
      </c>
      <c r="N63" s="231">
        <f>ROUND(N156*Содержание!$H$8*$I$4,0)</f>
        <v>124098</v>
      </c>
      <c r="O63" s="231">
        <f>ROUND(O156*Содержание!$H$8*$I$4,0)</f>
        <v>125674</v>
      </c>
      <c r="P63" s="231">
        <f>ROUND(P156*Содержание!$H$8*$I$4,0)</f>
        <v>130523</v>
      </c>
      <c r="Q63" s="231">
        <f>ROUND(Q156*Содержание!$H$8*$I$4,0)</f>
        <v>131612</v>
      </c>
      <c r="R63" s="231">
        <f>ROUND(R156*Содержание!$H$8*$I$4,0)</f>
        <v>133796</v>
      </c>
      <c r="S63" s="231">
        <f>ROUND(S156*Содержание!$H$8*$I$4,0)</f>
        <v>136705</v>
      </c>
      <c r="T63" s="231">
        <f>ROUND(T156*Содержание!$H$8*$I$4,0)</f>
        <v>139976</v>
      </c>
      <c r="U63" s="231">
        <f>ROUND(U156*Содержание!$H$8*$I$4,0)</f>
        <v>147370</v>
      </c>
      <c r="V63" s="231">
        <f>ROUND(V156*Содержание!$H$8*$I$4,0)</f>
        <v>151730</v>
      </c>
      <c r="W63" s="231">
        <f>ROUND(W156*Содержание!$H$8*$I$4,0)</f>
        <v>152335</v>
      </c>
      <c r="X63" s="231">
        <f>ROUND(X156*Содержание!$H$8*$I$4,0)</f>
        <v>159608</v>
      </c>
      <c r="Y63" s="231">
        <f>ROUND(Y156*Содержание!$H$8*$I$4,0)</f>
        <v>164576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60">
        <v>2625</v>
      </c>
      <c r="B64" s="233">
        <f>ROUND(IF($H$6=TRUE,B157*Содержание!$H$8*$I$4*(1+'4 Доп.опции'!$V$44),B157*Содержание!$H$8*$I$4),0)</f>
        <v>74125</v>
      </c>
      <c r="C64" s="233">
        <f>ROUND(IF($H$6=TRUE,C157*Содержание!$H$8*$I$4*(1+'4 Доп.опции'!$V$44),C157*Содержание!$H$8*$I$4),0)</f>
        <v>75422</v>
      </c>
      <c r="D64" s="233">
        <f>ROUND(IF($H$6=TRUE,D157*Содержание!$H$8*$I$4*(1+'4 Доп.опции'!$V$44),D157*Содержание!$H$8*$I$4),0)</f>
        <v>81891</v>
      </c>
      <c r="E64" s="233">
        <f>ROUND(IF($H$6=TRUE,E157*Содержание!$H$8*$I$4*(1+'4 Доп.опции'!$V$44),E157*Содержание!$H$8*$I$4),0)</f>
        <v>70242</v>
      </c>
      <c r="F64" s="233">
        <f>ROUND(IF($H$6=TRUE,F157*Содержание!$H$8*$I$4*(1+'4 Доп.опции'!$V$44),F157*Содержание!$H$8*$I$4),0)</f>
        <v>74008</v>
      </c>
      <c r="G64" s="233">
        <f>ROUND(IF($H$6=TRUE,G157*Содержание!$H$8*$I$4*(1+'4 Доп.опции'!$V$44),G157*Содержание!$H$8*$I$4),0)</f>
        <v>80363</v>
      </c>
      <c r="H64" s="233">
        <f>ROUND(IF($H$6=TRUE,H157*Содержание!$H$8*$I$4*(1+'4 Доп.опции'!$V$44),H157*Содержание!$H$8*$I$4),0)</f>
        <v>80010</v>
      </c>
      <c r="I64" s="233">
        <f>ROUND(IF($H$6=TRUE,I157*Содержание!$H$8*$I$4*(1+'4 Доп.опции'!$V$44),I157*Содержание!$H$8*$I$4),0)</f>
        <v>84363</v>
      </c>
      <c r="J64" s="231">
        <f>ROUND(J157*Содержание!$H$8*$I$4,0)</f>
        <v>96104</v>
      </c>
      <c r="K64" s="231">
        <f>ROUND(K157*Содержание!$H$8*$I$4,0)</f>
        <v>104466</v>
      </c>
      <c r="L64" s="231">
        <f>ROUND(L157*Содержание!$H$8*$I$4,0)</f>
        <v>118890</v>
      </c>
      <c r="M64" s="231">
        <f>ROUND(M157*Содержание!$H$8*$I$4,0)</f>
        <v>123252</v>
      </c>
      <c r="N64" s="231">
        <f>ROUND(N157*Содержание!$H$8*$I$4,0)</f>
        <v>126039</v>
      </c>
      <c r="O64" s="231">
        <f>ROUND(O157*Содержание!$H$8*$I$4,0)</f>
        <v>126523</v>
      </c>
      <c r="P64" s="231">
        <f>ROUND(P157*Содержание!$H$8*$I$4,0)</f>
        <v>133068</v>
      </c>
      <c r="Q64" s="231">
        <f>ROUND(Q157*Содержание!$H$8*$I$4,0)</f>
        <v>133796</v>
      </c>
      <c r="R64" s="231">
        <f>ROUND(R157*Содержание!$H$8*$I$4,0)</f>
        <v>134886</v>
      </c>
      <c r="S64" s="231">
        <f>ROUND(S157*Содержание!$H$8*$I$4,0)</f>
        <v>137672</v>
      </c>
      <c r="T64" s="231">
        <f>ROUND(T157*Содержание!$H$8*$I$4,0)</f>
        <v>141550</v>
      </c>
      <c r="U64" s="231">
        <f>ROUND(U157*Содержание!$H$8*$I$4,0)</f>
        <v>148459</v>
      </c>
      <c r="V64" s="231">
        <f>ROUND(V157*Содержание!$H$8*$I$4,0)</f>
        <v>152700</v>
      </c>
      <c r="W64" s="231">
        <f>ROUND(W157*Содержание!$H$8*$I$4,0)</f>
        <v>154519</v>
      </c>
      <c r="X64" s="231">
        <f>ROUND(X157*Содержание!$H$8*$I$4,0)</f>
        <v>161789</v>
      </c>
      <c r="Y64" s="231">
        <f>ROUND(Y157*Содержание!$H$8*$I$4,0)</f>
        <v>168454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60">
        <v>2700</v>
      </c>
      <c r="B65" s="233">
        <f>ROUND(IF($H$6=TRUE,B158*Содержание!$H$8*$I$4*(1+'4 Доп.опции'!$V$44),B158*Содержание!$H$8*$I$4),0)</f>
        <v>74622</v>
      </c>
      <c r="C65" s="233">
        <f>ROUND(IF($H$6=TRUE,C158*Содержание!$H$8*$I$4*(1+'4 Доп.опции'!$V$44),C158*Содержание!$H$8*$I$4),0)</f>
        <v>75185</v>
      </c>
      <c r="D65" s="233">
        <f>ROUND(IF($H$6=TRUE,D158*Содержание!$H$8*$I$4*(1+'4 Доп.опции'!$V$44),D158*Содержание!$H$8*$I$4),0)</f>
        <v>81658</v>
      </c>
      <c r="E65" s="233">
        <f>ROUND(IF($H$6=TRUE,E158*Содержание!$H$8*$I$4*(1+'4 Доп.опции'!$V$44),E158*Содержание!$H$8*$I$4),0)</f>
        <v>71538</v>
      </c>
      <c r="F65" s="233">
        <f>ROUND(IF($H$6=TRUE,F158*Содержание!$H$8*$I$4*(1+'4 Доп.опции'!$V$44),F158*Содержание!$H$8*$I$4),0)</f>
        <v>75422</v>
      </c>
      <c r="G65" s="233">
        <f>ROUND(IF($H$6=TRUE,G158*Содержание!$H$8*$I$4*(1+'4 Доп.опции'!$V$44),G158*Содержание!$H$8*$I$4),0)</f>
        <v>81305</v>
      </c>
      <c r="H65" s="233">
        <f>ROUND(IF($H$6=TRUE,H158*Содержание!$H$8*$I$4*(1+'4 Доп.опции'!$V$44),H158*Содержание!$H$8*$I$4),0)</f>
        <v>83894</v>
      </c>
      <c r="I65" s="233">
        <f>ROUND(IF($H$6=TRUE,I158*Содержание!$H$8*$I$4*(1+'4 Доп.опции'!$V$44),I158*Содержание!$H$8*$I$4),0)</f>
        <v>87892</v>
      </c>
      <c r="J65" s="231">
        <f>ROUND(J158*Содержание!$H$8*$I$4,0)</f>
        <v>96591</v>
      </c>
      <c r="K65" s="231">
        <f>ROUND(K158*Содержание!$H$8*$I$4,0)</f>
        <v>104466</v>
      </c>
      <c r="L65" s="231">
        <f>ROUND(L158*Содержание!$H$8*$I$4,0)</f>
        <v>119980</v>
      </c>
      <c r="M65" s="231">
        <f>ROUND(M158*Содержание!$H$8*$I$4,0)</f>
        <v>126282</v>
      </c>
      <c r="N65" s="231">
        <f>ROUND(N158*Содержание!$H$8*$I$4,0)</f>
        <v>125191</v>
      </c>
      <c r="O65" s="231">
        <f>ROUND(O158*Содержание!$H$8*$I$4,0)</f>
        <v>126403</v>
      </c>
      <c r="P65" s="231">
        <f>ROUND(P158*Содержание!$H$8*$I$4,0)</f>
        <v>135735</v>
      </c>
      <c r="Q65" s="231">
        <f>ROUND(Q158*Содержание!$H$8*$I$4,0)</f>
        <v>138036</v>
      </c>
      <c r="R65" s="231">
        <f>ROUND(R158*Содержание!$H$8*$I$4,0)</f>
        <v>139368</v>
      </c>
      <c r="S65" s="231">
        <f>ROUND(S158*Содержание!$H$8*$I$4,0)</f>
        <v>140946</v>
      </c>
      <c r="T65" s="231">
        <f>ROUND(T158*Содержание!$H$8*$I$4,0)</f>
        <v>146157</v>
      </c>
      <c r="U65" s="231">
        <f>ROUND(U158*Содержание!$H$8*$I$4,0)</f>
        <v>152578</v>
      </c>
      <c r="V65" s="231">
        <f>ROUND(V158*Содержание!$H$8*$I$4,0)</f>
        <v>153305</v>
      </c>
      <c r="W65" s="231">
        <f>ROUND(W158*Содержание!$H$8*$I$4,0)</f>
        <v>155246</v>
      </c>
      <c r="X65" s="231">
        <f>ROUND(X158*Содержание!$H$8*$I$4,0)</f>
        <v>164697</v>
      </c>
      <c r="Y65" s="231">
        <f>ROUND(Y158*Содержание!$H$8*$I$4,0)</f>
        <v>169909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60">
        <v>2850</v>
      </c>
      <c r="B66" s="233">
        <f>ROUND(IF($H$6=TRUE,B159*Содержание!$H$8*$I$4*(1+'4 Доп.опции'!$V$44),B159*Содержание!$H$8*$I$4),0)</f>
        <v>85120</v>
      </c>
      <c r="C66" s="233">
        <f>ROUND(IF($H$6=TRUE,C159*Содержание!$H$8*$I$4*(1+'4 Доп.опции'!$V$44),C159*Содержание!$H$8*$I$4),0)</f>
        <v>87068</v>
      </c>
      <c r="D66" s="233">
        <f>ROUND(IF($H$6=TRUE,D159*Содержание!$H$8*$I$4*(1+'4 Доп.опции'!$V$44),D159*Содержание!$H$8*$I$4),0)</f>
        <v>89659</v>
      </c>
      <c r="E66" s="233">
        <f>ROUND(IF($H$6=TRUE,E159*Содержание!$H$8*$I$4*(1+'4 Доп.опции'!$V$44),E159*Содержание!$H$8*$I$4),0)</f>
        <v>81421</v>
      </c>
      <c r="F66" s="233">
        <f>ROUND(IF($H$6=TRUE,F159*Содержание!$H$8*$I$4*(1+'4 Доп.опции'!$V$44),F159*Содержание!$H$8*$I$4),0)</f>
        <v>85304</v>
      </c>
      <c r="G66" s="233">
        <f>ROUND(IF($H$6=TRUE,G159*Содержание!$H$8*$I$4*(1+'4 Доп.опции'!$V$44),G159*Содержание!$H$8*$I$4),0)</f>
        <v>97071</v>
      </c>
      <c r="H66" s="231">
        <f>ROUND(H159*Содержание!$H$8*$I$4,0)</f>
        <v>94408</v>
      </c>
      <c r="I66" s="231">
        <f>ROUND(I159*Содержание!$H$8*$I$4,0)</f>
        <v>115979</v>
      </c>
      <c r="J66" s="231">
        <f>ROUND(J159*Содержание!$H$8*$I$4,0)</f>
        <v>117797</v>
      </c>
      <c r="K66" s="231">
        <f>ROUND(K159*Содержание!$H$8*$I$4,0)</f>
        <v>118890</v>
      </c>
      <c r="L66" s="231">
        <f>ROUND(L159*Содержание!$H$8*$I$4,0)</f>
        <v>126161</v>
      </c>
      <c r="M66" s="231">
        <f>ROUND(M159*Содержание!$H$8*$I$4,0)</f>
        <v>132582</v>
      </c>
      <c r="N66" s="231">
        <f>ROUND(N159*Содержание!$H$8*$I$4,0)</f>
        <v>134158</v>
      </c>
      <c r="O66" s="231">
        <f>ROUND(O159*Содержание!$H$8*$I$4,0)</f>
        <v>137309</v>
      </c>
      <c r="P66" s="231">
        <f>ROUND(P159*Содержание!$H$8*$I$4,0)</f>
        <v>140822</v>
      </c>
      <c r="Q66" s="231">
        <f>ROUND(Q159*Содержание!$H$8*$I$4,0)</f>
        <v>153548</v>
      </c>
      <c r="R66" s="231">
        <f>ROUND(R159*Содержание!$H$8*$I$4,0)</f>
        <v>152578</v>
      </c>
      <c r="S66" s="231">
        <f>ROUND(S159*Содержание!$H$8*$I$4,0)</f>
        <v>152578</v>
      </c>
      <c r="T66" s="231">
        <f>ROUND(T159*Содержание!$H$8*$I$4,0)</f>
        <v>157305</v>
      </c>
      <c r="U66" s="231">
        <f>ROUND(U159*Содержание!$H$8*$I$4,0)</f>
        <v>163244</v>
      </c>
      <c r="V66" s="231">
        <f>ROUND(V159*Содержание!$H$8*$I$4,0)</f>
        <v>165546</v>
      </c>
      <c r="W66" s="231">
        <f>ROUND(W159*Содержание!$H$8*$I$4,0)</f>
        <v>169426</v>
      </c>
      <c r="X66" s="231">
        <f>ROUND(X159*Содержание!$H$8*$I$4,0)</f>
        <v>172212</v>
      </c>
      <c r="Y66" s="231">
        <f>ROUND(Y159*Содержание!$H$8*$I$4,0)</f>
        <v>179483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60">
        <v>2975</v>
      </c>
      <c r="B67" s="233">
        <f>ROUND(IF($H$6=TRUE,B160*Содержание!$H$8*$I$4*(1+'4 Доп.опции'!$V$44),B160*Содержание!$H$8*$I$4),0)</f>
        <v>86170</v>
      </c>
      <c r="C67" s="233">
        <f>ROUND(IF($H$6=TRUE,C160*Содержание!$H$8*$I$4*(1+'4 Доп.опции'!$V$44),C160*Содержание!$H$8*$I$4),0)</f>
        <v>87305</v>
      </c>
      <c r="D67" s="233">
        <f>ROUND(IF($H$6=TRUE,D160*Содержание!$H$8*$I$4*(1+'4 Доп.опции'!$V$44),D160*Содержание!$H$8*$I$4),0)</f>
        <v>92011</v>
      </c>
      <c r="E67" s="233">
        <f>ROUND(IF($H$6=TRUE,E160*Содержание!$H$8*$I$4*(1+'4 Доп.опции'!$V$44),E160*Содержание!$H$8*$I$4),0)</f>
        <v>91188</v>
      </c>
      <c r="F67" s="233">
        <f>ROUND(IF($H$6=TRUE,F160*Содержание!$H$8*$I$4*(1+'4 Доп.опции'!$V$44),F160*Содержание!$H$8*$I$4),0)</f>
        <v>94364</v>
      </c>
      <c r="G67" s="231">
        <f>ROUND(G160*Содержание!$H$8*$I$4,0)</f>
        <v>104224</v>
      </c>
      <c r="H67" s="231">
        <f>ROUND(H160*Содержание!$H$8*$I$4,0)</f>
        <v>105799</v>
      </c>
      <c r="I67" s="231">
        <f>ROUND(I160*Содержание!$H$8*$I$4,0)</f>
        <v>115253</v>
      </c>
      <c r="J67" s="231">
        <f>ROUND(J160*Содержание!$H$8*$I$4,0)</f>
        <v>118040</v>
      </c>
      <c r="K67" s="231">
        <f>ROUND(K160*Содержание!$H$8*$I$4,0)</f>
        <v>120343</v>
      </c>
      <c r="L67" s="231">
        <f>ROUND(L160*Содержание!$H$8*$I$4,0)</f>
        <v>129795</v>
      </c>
      <c r="M67" s="231">
        <f>ROUND(M160*Содержание!$H$8*$I$4,0)</f>
        <v>136580</v>
      </c>
      <c r="N67" s="231">
        <f>ROUND(N160*Содержание!$H$8*$I$4,0)</f>
        <v>138156</v>
      </c>
      <c r="O67" s="231">
        <f>ROUND(O160*Содержание!$H$8*$I$4,0)</f>
        <v>141550</v>
      </c>
      <c r="P67" s="231">
        <f>ROUND(P160*Содержание!$H$8*$I$4,0)</f>
        <v>147853</v>
      </c>
      <c r="Q67" s="231">
        <f>ROUND(Q160*Содержание!$H$8*$I$4,0)</f>
        <v>157548</v>
      </c>
      <c r="R67" s="231">
        <f>ROUND(R160*Содержание!$H$8*$I$4,0)</f>
        <v>156580</v>
      </c>
      <c r="S67" s="231">
        <f>ROUND(S160*Содержание!$H$8*$I$4,0)</f>
        <v>157424</v>
      </c>
      <c r="T67" s="231">
        <f>ROUND(T160*Содержание!$H$8*$I$4,0)</f>
        <v>162154</v>
      </c>
      <c r="U67" s="231">
        <f>ROUND(U160*Содержание!$H$8*$I$4,0)</f>
        <v>168454</v>
      </c>
      <c r="V67" s="231">
        <f>ROUND(V160*Содержание!$H$8*$I$4,0)</f>
        <v>169909</v>
      </c>
      <c r="W67" s="231">
        <f>ROUND(W160*Содержание!$H$8*$I$4,0)</f>
        <v>173787</v>
      </c>
      <c r="X67" s="231">
        <f>ROUND(X160*Содержание!$H$8*$I$4,0)</f>
        <v>177668</v>
      </c>
      <c r="Y67" s="231">
        <f>ROUND(Y160*Содержание!$H$8*$I$4,0)</f>
        <v>184332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60">
        <v>3000</v>
      </c>
      <c r="B68" s="233">
        <f>ROUND(IF($H$6=TRUE,B161*Содержание!$H$8*$I$4*(1+'4 Доп.опции'!$V$44),B161*Содержание!$H$8*$I$4),0)</f>
        <v>87222</v>
      </c>
      <c r="C68" s="233">
        <f>ROUND(IF($H$6=TRUE,C161*Содержание!$H$8*$I$4*(1+'4 Доп.опции'!$V$44),C161*Содержание!$H$8*$I$4),0)</f>
        <v>87539</v>
      </c>
      <c r="D68" s="233">
        <f>ROUND(IF($H$6=TRUE,D161*Содержание!$H$8*$I$4*(1+'4 Доп.опции'!$V$44),D161*Содержание!$H$8*$I$4),0)</f>
        <v>94364</v>
      </c>
      <c r="E68" s="233">
        <f>ROUND(IF($H$6=TRUE,E161*Содержание!$H$8*$I$4*(1+'4 Доп.опции'!$V$44),E161*Содержание!$H$8*$I$4),0)</f>
        <v>100952</v>
      </c>
      <c r="F68" s="231">
        <f>ROUND(F161*Содержание!$H$8*$I$4,0)</f>
        <v>106527</v>
      </c>
      <c r="G68" s="231">
        <f>ROUND(G161*Содержание!$H$8*$I$4,0)</f>
        <v>108466</v>
      </c>
      <c r="H68" s="231">
        <f>ROUND(H161*Содержание!$H$8*$I$4,0)</f>
        <v>117191</v>
      </c>
      <c r="I68" s="231">
        <f>ROUND(I161*Содержание!$H$8*$I$4,0)</f>
        <v>114524</v>
      </c>
      <c r="J68" s="231">
        <f>ROUND(J161*Содержание!$H$8*$I$4,0)</f>
        <v>118402</v>
      </c>
      <c r="K68" s="231">
        <f>ROUND(K161*Содержание!$H$8*$I$4,0)</f>
        <v>121797</v>
      </c>
      <c r="L68" s="231">
        <f>ROUND(L161*Содержание!$H$8*$I$4,0)</f>
        <v>133432</v>
      </c>
      <c r="M68" s="231">
        <f>ROUND(M161*Содержание!$H$8*$I$4,0)</f>
        <v>140458</v>
      </c>
      <c r="N68" s="231">
        <f>ROUND(N161*Содержание!$H$8*$I$4,0)</f>
        <v>142277</v>
      </c>
      <c r="O68" s="231">
        <f>ROUND(O161*Содержание!$H$8*$I$4,0)</f>
        <v>145671</v>
      </c>
      <c r="P68" s="231">
        <f>ROUND(P161*Содержание!$H$8*$I$4,0)</f>
        <v>154761</v>
      </c>
      <c r="Q68" s="231">
        <f>ROUND(Q161*Содержание!$H$8*$I$4,0)</f>
        <v>161425</v>
      </c>
      <c r="R68" s="231">
        <f>ROUND(R161*Содержание!$H$8*$I$4,0)</f>
        <v>160455</v>
      </c>
      <c r="S68" s="231">
        <f>ROUND(S161*Содержание!$H$8*$I$4,0)</f>
        <v>162396</v>
      </c>
      <c r="T68" s="231">
        <f>ROUND(T161*Содержание!$H$8*$I$4,0)</f>
        <v>167001</v>
      </c>
      <c r="U68" s="231">
        <f>ROUND(U161*Содержание!$H$8*$I$4,0)</f>
        <v>173667</v>
      </c>
      <c r="V68" s="231">
        <f>ROUND(V161*Содержание!$H$8*$I$4,0)</f>
        <v>174394</v>
      </c>
      <c r="W68" s="231">
        <f>ROUND(W161*Содержание!$H$8*$I$4,0)</f>
        <v>178151</v>
      </c>
      <c r="X68" s="231">
        <f>ROUND(X161*Содержание!$H$8*$I$4,0)</f>
        <v>183242</v>
      </c>
      <c r="Y68" s="231">
        <f>ROUND(Y161*Содержание!$H$8*$I$4,0)</f>
        <v>189178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s="223" customFormat="1">
      <c r="A69" s="160">
        <v>3150</v>
      </c>
      <c r="B69" s="231">
        <f>ROUND(B162*Содержание!$H$8*$I$4,0)</f>
        <v>100074</v>
      </c>
      <c r="C69" s="231">
        <f>ROUND(C162*Содержание!$H$8*$I$4,0)</f>
        <v>100499</v>
      </c>
      <c r="D69" s="231">
        <f>ROUND(D162*Содержание!$H$8*$I$4,0)</f>
        <v>108294</v>
      </c>
      <c r="E69" s="231">
        <f>ROUND(E162*Содержание!$H$8*$I$4,0)</f>
        <v>115807</v>
      </c>
      <c r="F69" s="231">
        <f>ROUND(F162*Содержание!$H$8*$I$4,0)</f>
        <v>112994</v>
      </c>
      <c r="G69" s="231">
        <f>ROUND(G162*Содержание!$H$8*$I$4,0)</f>
        <v>115018</v>
      </c>
      <c r="H69" s="231">
        <f>ROUND(H162*Содержание!$H$8*$I$4,0)</f>
        <v>124336</v>
      </c>
      <c r="I69" s="231">
        <f>ROUND(I162*Содержание!$H$8*$I$4,0)</f>
        <v>121501</v>
      </c>
      <c r="J69" s="231">
        <f>ROUND(J162*Содержание!$H$8*$I$4,0)</f>
        <v>125549</v>
      </c>
      <c r="K69" s="231">
        <f>ROUND(K162*Содержание!$H$8*$I$4,0)</f>
        <v>129194</v>
      </c>
      <c r="L69" s="231">
        <f>ROUND(L162*Содержание!$H$8*$I$4,0)</f>
        <v>141616</v>
      </c>
      <c r="M69" s="231">
        <f>ROUND(M162*Содержание!$H$8*$I$4,0)</f>
        <v>149039</v>
      </c>
      <c r="N69" s="231">
        <f>ROUND(N162*Содержание!$H$8*$I$4,0)</f>
        <v>150931</v>
      </c>
      <c r="O69" s="231">
        <f>ROUND(O162*Содержание!$H$8*$I$4,0)</f>
        <v>154575</v>
      </c>
      <c r="P69" s="231">
        <f>ROUND(P162*Содержание!$H$8*$I$4,0)</f>
        <v>164163</v>
      </c>
      <c r="Q69" s="231">
        <f>ROUND(Q162*Содержание!$H$8*$I$4,0)</f>
        <v>171313</v>
      </c>
      <c r="R69" s="231">
        <f>ROUND(R162*Содержание!$H$8*$I$4,0)</f>
        <v>170235</v>
      </c>
      <c r="S69" s="231">
        <f>ROUND(S162*Содержание!$H$8*$I$4,0)</f>
        <v>172260</v>
      </c>
      <c r="T69" s="231">
        <f>ROUND(T162*Содержание!$H$8*$I$4,0)</f>
        <v>177118</v>
      </c>
      <c r="U69" s="231">
        <f>ROUND(U162*Содержание!$H$8*$I$4,0)</f>
        <v>184276</v>
      </c>
      <c r="V69" s="231">
        <f>ROUND(V162*Содержание!$H$8*$I$4,0)</f>
        <v>184950</v>
      </c>
      <c r="W69" s="231">
        <f>ROUND(W162*Содержание!$H$8*$I$4,0)</f>
        <v>189000</v>
      </c>
      <c r="X69" s="231">
        <f>ROUND(X162*Содержание!$H$8*$I$4,0)</f>
        <v>194399</v>
      </c>
      <c r="Y69" s="231">
        <f>ROUND(Y162*Содержание!$H$8*$I$4,0)</f>
        <v>200746</v>
      </c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</row>
    <row r="70" spans="1:36" s="147" customFormat="1" ht="3.75" customHeight="1">
      <c r="A70" s="47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s="147" customFormat="1" ht="18.75">
      <c r="A71" s="49"/>
      <c r="B71" s="305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71" s="159"/>
      <c r="D71" s="159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303" t="str">
        <f>IF($H$6=TRUE,"","8%")</f>
        <v>8%</v>
      </c>
      <c r="Z71" s="1"/>
      <c r="AA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46" t="s">
        <v>667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60" t="s">
        <v>109</v>
      </c>
      <c r="B73" s="160">
        <v>2110</v>
      </c>
      <c r="C73" s="160">
        <v>2250</v>
      </c>
      <c r="D73" s="160">
        <v>2375</v>
      </c>
      <c r="E73" s="160">
        <v>2500</v>
      </c>
      <c r="F73" s="160">
        <v>2625</v>
      </c>
      <c r="G73" s="160">
        <v>2750</v>
      </c>
      <c r="H73" s="160">
        <v>2875</v>
      </c>
      <c r="I73" s="160">
        <v>3000</v>
      </c>
      <c r="J73" s="160">
        <v>3125</v>
      </c>
      <c r="K73" s="160">
        <v>3250</v>
      </c>
      <c r="L73" s="160">
        <v>3375</v>
      </c>
      <c r="M73" s="160">
        <v>3500</v>
      </c>
      <c r="N73" s="160">
        <v>3625</v>
      </c>
      <c r="O73" s="160">
        <v>3750</v>
      </c>
      <c r="P73" s="160">
        <v>3875</v>
      </c>
      <c r="Q73" s="160">
        <v>4000</v>
      </c>
      <c r="R73" s="160">
        <v>4125</v>
      </c>
      <c r="S73" s="160">
        <v>4250</v>
      </c>
      <c r="T73" s="160">
        <v>4375</v>
      </c>
      <c r="U73" s="160">
        <v>4500</v>
      </c>
      <c r="V73" s="160">
        <v>4625</v>
      </c>
      <c r="W73" s="160">
        <v>4750</v>
      </c>
      <c r="X73" s="160">
        <v>4875</v>
      </c>
      <c r="Y73" s="160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23" customFormat="1">
      <c r="A74" s="160">
        <v>1700</v>
      </c>
      <c r="B74" s="231">
        <f>ROUND(AM147*Содержание!$H$8*$I$4,0)</f>
        <v>65789</v>
      </c>
      <c r="C74" s="231">
        <f>ROUND(AN147*Содержание!$H$8*$I$4,0)</f>
        <v>68168</v>
      </c>
      <c r="D74" s="231">
        <f>ROUND(AO147*Содержание!$H$8*$I$4,0)</f>
        <v>73489</v>
      </c>
      <c r="E74" s="231">
        <f>ROUND(AP147*Содержание!$H$8*$I$4,0)</f>
        <v>75307</v>
      </c>
      <c r="F74" s="231">
        <f>ROUND(AQ147*Содержание!$H$8*$I$4,0)</f>
        <v>77266</v>
      </c>
      <c r="G74" s="231">
        <f>ROUND(AR147*Содержание!$H$8*$I$4,0)</f>
        <v>79366</v>
      </c>
      <c r="H74" s="231">
        <f>ROUND(AS147*Содержание!$H$8*$I$4,0)</f>
        <v>78388</v>
      </c>
      <c r="I74" s="231">
        <f>ROUND(AT147*Содержание!$H$8*$I$4,0)</f>
        <v>79507</v>
      </c>
      <c r="J74" s="231">
        <f>ROUND(AU147*Содержание!$H$8*$I$4,0)</f>
        <v>84128</v>
      </c>
      <c r="K74" s="231">
        <f>ROUND(AV147*Содержание!$H$8*$I$4,0)</f>
        <v>91125</v>
      </c>
      <c r="L74" s="231">
        <f>ROUND(AW147*Содержание!$H$8*$I$4,0)</f>
        <v>97840</v>
      </c>
      <c r="M74" s="231">
        <f>ROUND(AX147*Содержание!$H$8*$I$4,0)</f>
        <v>104704</v>
      </c>
      <c r="N74" s="231">
        <f>ROUND(AY147*Содержание!$H$8*$I$4,0)</f>
        <v>109603</v>
      </c>
      <c r="O74" s="231">
        <f>ROUND(AZ147*Содержание!$H$8*$I$4,0)</f>
        <v>107641</v>
      </c>
      <c r="P74" s="231">
        <f>ROUND(BA147*Содержание!$H$8*$I$4,0)</f>
        <v>112259</v>
      </c>
      <c r="Q74" s="231">
        <f>ROUND(BB147*Содержание!$H$8*$I$4,0)</f>
        <v>119257</v>
      </c>
      <c r="R74" s="231">
        <f>ROUND(BC147*Содержание!$H$8*$I$4,0)</f>
        <v>121781</v>
      </c>
      <c r="S74" s="231">
        <f>ROUND(BD147*Содержание!$H$8*$I$4,0)</f>
        <v>119537</v>
      </c>
      <c r="T74" s="231">
        <f>ROUND(BE147*Содержание!$H$8*$I$4,0)</f>
        <v>125698</v>
      </c>
      <c r="U74" s="231">
        <f>ROUND(BF147*Содержание!$H$8*$I$4,0)</f>
        <v>132136</v>
      </c>
      <c r="V74" s="231">
        <f>ROUND(BG147*Содержание!$H$8*$I$4,0)</f>
        <v>134097</v>
      </c>
      <c r="W74" s="231">
        <f>ROUND(BH147*Содержание!$H$8*$I$4,0)</f>
        <v>131436</v>
      </c>
      <c r="X74" s="231">
        <f>ROUND(BI147*Содержание!$H$8*$I$4,0)</f>
        <v>137875</v>
      </c>
      <c r="Y74" s="231">
        <f>ROUND(BJ147*Содержание!$H$8*$I$4,0)</f>
        <v>143755</v>
      </c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</row>
    <row r="75" spans="1:36" s="223" customFormat="1">
      <c r="A75" s="160">
        <v>1800</v>
      </c>
      <c r="B75" s="231">
        <f>ROUND(AM148*Содержание!$H$8*$I$4,0)</f>
        <v>71284</v>
      </c>
      <c r="C75" s="231">
        <f>ROUND(AN148*Содержание!$H$8*$I$4,0)</f>
        <v>73487</v>
      </c>
      <c r="D75" s="231">
        <f>ROUND(AO148*Содержание!$H$8*$I$4,0)</f>
        <v>77455</v>
      </c>
      <c r="E75" s="231">
        <f>ROUND(AP148*Содержание!$H$8*$I$4,0)</f>
        <v>79221</v>
      </c>
      <c r="F75" s="231">
        <f>ROUND(AQ148*Содержание!$H$8*$I$4,0)</f>
        <v>83189</v>
      </c>
      <c r="G75" s="231">
        <f>ROUND(AR148*Содержание!$H$8*$I$4,0)</f>
        <v>83480</v>
      </c>
      <c r="H75" s="231">
        <f>ROUND(AS148*Содержание!$H$8*$I$4,0)</f>
        <v>85686</v>
      </c>
      <c r="I75" s="231">
        <f>ROUND(AT148*Содержание!$H$8*$I$4,0)</f>
        <v>85247</v>
      </c>
      <c r="J75" s="231">
        <f>ROUND(AU148*Содержание!$H$8*$I$4,0)</f>
        <v>90240</v>
      </c>
      <c r="K75" s="231">
        <f>ROUND(AV148*Содержание!$H$8*$I$4,0)</f>
        <v>97445</v>
      </c>
      <c r="L75" s="231">
        <f>ROUND(AW148*Содержание!$H$8*$I$4,0)</f>
        <v>104795</v>
      </c>
      <c r="M75" s="231">
        <f>ROUND(AX148*Содержание!$H$8*$I$4,0)</f>
        <v>112143</v>
      </c>
      <c r="N75" s="231">
        <f>ROUND(AY148*Содержание!$H$8*$I$4,0)</f>
        <v>111421</v>
      </c>
      <c r="O75" s="231">
        <f>ROUND(AZ148*Содержание!$H$8*$I$4,0)</f>
        <v>109460</v>
      </c>
      <c r="P75" s="231">
        <f>ROUND(BA148*Содержание!$H$8*$I$4,0)</f>
        <v>114081</v>
      </c>
      <c r="Q75" s="231">
        <f>ROUND(BB148*Содержание!$H$8*$I$4,0)</f>
        <v>121220</v>
      </c>
      <c r="R75" s="231">
        <f>ROUND(BC148*Содержание!$H$8*$I$4,0)</f>
        <v>123739</v>
      </c>
      <c r="S75" s="231">
        <f>ROUND(BD148*Содержание!$H$8*$I$4,0)</f>
        <v>121501</v>
      </c>
      <c r="T75" s="231">
        <f>ROUND(BE148*Содержание!$H$8*$I$4,0)</f>
        <v>127518</v>
      </c>
      <c r="U75" s="231">
        <f>ROUND(BF148*Содержание!$H$8*$I$4,0)</f>
        <v>133820</v>
      </c>
      <c r="V75" s="231">
        <f>ROUND(BG148*Содержание!$H$8*$I$4,0)</f>
        <v>136055</v>
      </c>
      <c r="W75" s="231">
        <f>ROUND(BH148*Содержание!$H$8*$I$4,0)</f>
        <v>133116</v>
      </c>
      <c r="X75" s="231">
        <f>ROUND(BI148*Содержание!$H$8*$I$4,0)</f>
        <v>139414</v>
      </c>
      <c r="Y75" s="231">
        <f>ROUND(BJ148*Содержание!$H$8*$I$4,0)</f>
        <v>145715</v>
      </c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</row>
    <row r="76" spans="1:36" s="223" customFormat="1">
      <c r="A76" s="160">
        <v>1900</v>
      </c>
      <c r="B76" s="233">
        <f>ROUND(IF($H$6=TRUE,AM149*Содержание!$H$8*$I$4*(1+'4 Доп.опции'!$V$44),AM149*Содержание!$H$8*$I$4),0)</f>
        <v>70418</v>
      </c>
      <c r="C76" s="233">
        <f>ROUND(IF($H$6=TRUE,AN149*Содержание!$H$8*$I$4*(1+'4 Доп.опции'!$V$44),AN149*Содержание!$H$8*$I$4),0)</f>
        <v>71989</v>
      </c>
      <c r="D76" s="233">
        <f>ROUND(IF($H$6=TRUE,AO149*Содержание!$H$8*$I$4*(1+'4 Доп.опции'!$V$44),AO149*Содержание!$H$8*$I$4),0)</f>
        <v>72201</v>
      </c>
      <c r="E76" s="233">
        <f>ROUND(IF($H$6=TRUE,AP149*Содержание!$H$8*$I$4*(1+'4 Доп.опции'!$V$44),AP149*Содержание!$H$8*$I$4),0)</f>
        <v>75413</v>
      </c>
      <c r="F76" s="233">
        <f>ROUND(IF($H$6=TRUE,AQ149*Содержание!$H$8*$I$4*(1+'4 Доп.опции'!$V$44),AQ149*Содержание!$H$8*$I$4),0)</f>
        <v>78839</v>
      </c>
      <c r="G76" s="233">
        <f>ROUND(IF($H$6=TRUE,AR149*Содержание!$H$8*$I$4*(1+'4 Доп.опции'!$V$44),AR149*Содержание!$H$8*$I$4),0)</f>
        <v>81049</v>
      </c>
      <c r="H76" s="233">
        <f>ROUND(IF($H$6=TRUE,AS149*Содержание!$H$8*$I$4*(1+'4 Доп.опции'!$V$44),AS149*Содержание!$H$8*$I$4),0)</f>
        <v>86045</v>
      </c>
      <c r="I76" s="233">
        <f>ROUND(IF($H$6=TRUE,AT149*Содержание!$H$8*$I$4*(1+'4 Доп.опции'!$V$44),AT149*Содержание!$H$8*$I$4),0)</f>
        <v>88399</v>
      </c>
      <c r="J76" s="233">
        <f>ROUND(IF($H$6=TRUE,AU149*Содержание!$H$8*$I$4*(1+'4 Доп.опции'!$V$44),AU149*Содержание!$H$8*$I$4),0)</f>
        <v>91678</v>
      </c>
      <c r="K76" s="233">
        <f>ROUND(IF($H$6=TRUE,AV149*Содержание!$H$8*$I$4*(1+'4 Доп.опции'!$V$44),AV149*Содержание!$H$8*$I$4),0)</f>
        <v>95891</v>
      </c>
      <c r="L76" s="233">
        <f>ROUND(IF($H$6=TRUE,AW149*Содержание!$H$8*$I$4*(1+'4 Доп.опции'!$V$44),AW149*Содержание!$H$8*$I$4),0)</f>
        <v>102314</v>
      </c>
      <c r="M76" s="233">
        <f>ROUND(IF($H$6=TRUE,AX149*Содержание!$H$8*$I$4*(1+'4 Доп.опции'!$V$44),AX149*Содержание!$H$8*$I$4),0)</f>
        <v>108591</v>
      </c>
      <c r="N76" s="231">
        <f>ROUND(AY149*Содержание!$H$8*$I$4,0)</f>
        <v>112330</v>
      </c>
      <c r="O76" s="231">
        <f>ROUND(AZ149*Содержание!$H$8*$I$4,0)</f>
        <v>111910</v>
      </c>
      <c r="P76" s="231">
        <f>ROUND(BA149*Содержание!$H$8*$I$4,0)</f>
        <v>116669</v>
      </c>
      <c r="Q76" s="231">
        <f>ROUND(BB149*Содержание!$H$8*$I$4,0)</f>
        <v>122059</v>
      </c>
      <c r="R76" s="231">
        <f>ROUND(BC149*Содержание!$H$8*$I$4,0)</f>
        <v>125208</v>
      </c>
      <c r="S76" s="231">
        <f>ROUND(BD149*Содержание!$H$8*$I$4,0)</f>
        <v>123600</v>
      </c>
      <c r="T76" s="231">
        <f>ROUND(BE149*Содержание!$H$8*$I$4,0)</f>
        <v>130316</v>
      </c>
      <c r="U76" s="231">
        <f>ROUND(BF149*Содержание!$H$8*$I$4,0)</f>
        <v>134726</v>
      </c>
      <c r="V76" s="231">
        <f>ROUND(BG149*Содержание!$H$8*$I$4,0)</f>
        <v>137666</v>
      </c>
      <c r="W76" s="231">
        <f>ROUND(BH149*Содержание!$H$8*$I$4,0)</f>
        <v>135984</v>
      </c>
      <c r="X76" s="231">
        <f>ROUND(BI149*Содержание!$H$8*$I$4,0)</f>
        <v>142635</v>
      </c>
      <c r="Y76" s="231">
        <f>ROUND(BJ149*Содержание!$H$8*$I$4,0)</f>
        <v>146485</v>
      </c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</row>
    <row r="77" spans="1:36" s="223" customFormat="1">
      <c r="A77" s="160">
        <v>2000</v>
      </c>
      <c r="B77" s="233">
        <f>ROUND(IF($H$6=TRUE,AM150*Содержание!$H$8*$I$4*(1+'4 Доп.опции'!$V$44),AM150*Содержание!$H$8*$I$4),0)</f>
        <v>68222</v>
      </c>
      <c r="C77" s="233">
        <f>ROUND(IF($H$6=TRUE,AN150*Содержание!$H$8*$I$4*(1+'4 Доп.опции'!$V$44),AN150*Содержание!$H$8*$I$4),0)</f>
        <v>69171</v>
      </c>
      <c r="D77" s="233">
        <f>ROUND(IF($H$6=TRUE,AO150*Содержание!$H$8*$I$4*(1+'4 Доп.опции'!$V$44),AO150*Содержание!$H$8*$I$4),0)</f>
        <v>65910</v>
      </c>
      <c r="E77" s="233">
        <f>ROUND(IF($H$6=TRUE,AP150*Содержание!$H$8*$I$4*(1+'4 Доп.опции'!$V$44),AP150*Содержание!$H$8*$I$4),0)</f>
        <v>70393</v>
      </c>
      <c r="F77" s="233">
        <f>ROUND(IF($H$6=TRUE,AQ150*Содержание!$H$8*$I$4*(1+'4 Доп.опции'!$V$44),AQ150*Содержание!$H$8*$I$4),0)</f>
        <v>73250</v>
      </c>
      <c r="G77" s="233">
        <f>ROUND(IF($H$6=TRUE,AR150*Содержание!$H$8*$I$4*(1+'4 Доп.опции'!$V$44),AR150*Содержание!$H$8*$I$4),0)</f>
        <v>77191</v>
      </c>
      <c r="H77" s="233">
        <f>ROUND(IF($H$6=TRUE,AS150*Содержание!$H$8*$I$4*(1+'4 Доп.опции'!$V$44),AS150*Содержание!$H$8*$I$4),0)</f>
        <v>84666</v>
      </c>
      <c r="I77" s="233">
        <f>ROUND(IF($H$6=TRUE,AT150*Содержание!$H$8*$I$4*(1+'4 Доп.опции'!$V$44),AT150*Содержание!$H$8*$I$4),0)</f>
        <v>89557</v>
      </c>
      <c r="J77" s="233">
        <f>ROUND(IF($H$6=TRUE,AU150*Содержание!$H$8*$I$4*(1+'4 Доп.опции'!$V$44),AU150*Содержание!$H$8*$I$4),0)</f>
        <v>91188</v>
      </c>
      <c r="K77" s="233">
        <f>ROUND(IF($H$6=TRUE,AV150*Содержание!$H$8*$I$4*(1+'4 Доп.опции'!$V$44),AV150*Содержание!$H$8*$I$4),0)</f>
        <v>92548</v>
      </c>
      <c r="L77" s="233">
        <f>ROUND(IF($H$6=TRUE,AW150*Содержание!$H$8*$I$4*(1+'4 Доп.опции'!$V$44),AW150*Содержание!$H$8*$I$4),0)</f>
        <v>97985</v>
      </c>
      <c r="M77" s="233">
        <f>ROUND(IF($H$6=TRUE,AX150*Содержание!$H$8*$I$4*(1+'4 Доп.опции'!$V$44),AX150*Содержание!$H$8*$I$4),0)</f>
        <v>103148</v>
      </c>
      <c r="N77" s="231">
        <f>ROUND(AY150*Содержание!$H$8*$I$4,0)</f>
        <v>113238</v>
      </c>
      <c r="O77" s="231">
        <f>ROUND(AZ150*Содержание!$H$8*$I$4,0)</f>
        <v>114359</v>
      </c>
      <c r="P77" s="231">
        <f>ROUND(BA150*Содержание!$H$8*$I$4,0)</f>
        <v>119257</v>
      </c>
      <c r="Q77" s="231">
        <f>ROUND(BB150*Содержание!$H$8*$I$4,0)</f>
        <v>122899</v>
      </c>
      <c r="R77" s="231">
        <f>ROUND(BC150*Содержание!$H$8*$I$4,0)</f>
        <v>126677</v>
      </c>
      <c r="S77" s="231">
        <f>ROUND(BD150*Содержание!$H$8*$I$4,0)</f>
        <v>125698</v>
      </c>
      <c r="T77" s="231">
        <f>ROUND(BE150*Содержание!$H$8*$I$4,0)</f>
        <v>133116</v>
      </c>
      <c r="U77" s="231">
        <f>ROUND(BF150*Содержание!$H$8*$I$4,0)</f>
        <v>135634</v>
      </c>
      <c r="V77" s="231">
        <f>ROUND(BG150*Содержание!$H$8*$I$4,0)</f>
        <v>139276</v>
      </c>
      <c r="W77" s="231">
        <f>ROUND(BH150*Содержание!$H$8*$I$4,0)</f>
        <v>138853</v>
      </c>
      <c r="X77" s="231">
        <f>ROUND(BI150*Содержание!$H$8*$I$4,0)</f>
        <v>145856</v>
      </c>
      <c r="Y77" s="231">
        <f>ROUND(BJ150*Содержание!$H$8*$I$4,0)</f>
        <v>147255</v>
      </c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</row>
    <row r="78" spans="1:36">
      <c r="A78" s="160">
        <v>2100</v>
      </c>
      <c r="B78" s="233">
        <f>ROUND(IF($H$6=TRUE,AM151*Содержание!$H$8*$I$4*(1+'4 Доп.опции'!$V$44),AM151*Содержание!$H$8*$I$4),0)</f>
        <v>68357</v>
      </c>
      <c r="C78" s="233">
        <f>ROUND(IF($H$6=TRUE,AN151*Содержание!$H$8*$I$4*(1+'4 Доп.опции'!$V$44),AN151*Содержание!$H$8*$I$4),0)</f>
        <v>69656</v>
      </c>
      <c r="D78" s="233">
        <f>ROUND(IF($H$6=TRUE,AO151*Содержание!$H$8*$I$4*(1+'4 Доп.опции'!$V$44),AO151*Содержание!$H$8*$I$4),0)</f>
        <v>66244</v>
      </c>
      <c r="E78" s="233">
        <f>ROUND(IF($H$6=TRUE,AP151*Содержание!$H$8*$I$4*(1+'4 Доп.опции'!$V$44),AP151*Содержание!$H$8*$I$4),0)</f>
        <v>70595</v>
      </c>
      <c r="F78" s="233">
        <f>ROUND(IF($H$6=TRUE,AQ151*Содержание!$H$8*$I$4*(1+'4 Доп.опции'!$V$44),AQ151*Содержание!$H$8*$I$4),0)</f>
        <v>73539</v>
      </c>
      <c r="G78" s="233">
        <f>ROUND(IF($H$6=TRUE,AR151*Содержание!$H$8*$I$4*(1+'4 Доп.опции'!$V$44),AR151*Содержание!$H$8*$I$4),0)</f>
        <v>77538</v>
      </c>
      <c r="H78" s="233">
        <f>ROUND(IF($H$6=TRUE,AS151*Содержание!$H$8*$I$4*(1+'4 Доп.опции'!$V$44),AS151*Содержание!$H$8*$I$4),0)</f>
        <v>83541</v>
      </c>
      <c r="I78" s="233">
        <f>ROUND(IF($H$6=TRUE,AT151*Содержание!$H$8*$I$4*(1+'4 Доп.опции'!$V$44),AT151*Содержание!$H$8*$I$4),0)</f>
        <v>88011</v>
      </c>
      <c r="J78" s="233">
        <f>ROUND(IF($H$6=TRUE,AU151*Содержание!$H$8*$I$4*(1+'4 Доп.опции'!$V$44),AU151*Содержание!$H$8*$I$4),0)</f>
        <v>91068</v>
      </c>
      <c r="K78" s="233">
        <f>ROUND(IF($H$6=TRUE,AV151*Содержание!$H$8*$I$4*(1+'4 Доп.опции'!$V$44),AV151*Содержание!$H$8*$I$4),0)</f>
        <v>92598</v>
      </c>
      <c r="L78" s="233">
        <f>ROUND(IF($H$6=TRUE,AW151*Содержание!$H$8*$I$4*(1+'4 Доп.опции'!$V$44),AW151*Содержание!$H$8*$I$4),0)</f>
        <v>95187</v>
      </c>
      <c r="M78" s="233">
        <f>ROUND(IF($H$6=TRUE,AX151*Содержание!$H$8*$I$4*(1+'4 Доп.опции'!$V$44),AX151*Содержание!$H$8*$I$4),0)</f>
        <v>100011</v>
      </c>
      <c r="N78" s="231">
        <f>ROUND(AY151*Содержание!$H$8*$I$4,0)</f>
        <v>112224</v>
      </c>
      <c r="O78" s="231">
        <f>ROUND(AZ151*Содержание!$H$8*$I$4,0)</f>
        <v>113677</v>
      </c>
      <c r="P78" s="231">
        <f>ROUND(BA151*Содержание!$H$8*$I$4,0)</f>
        <v>116828</v>
      </c>
      <c r="Q78" s="231">
        <f>ROUND(BB151*Содержание!$H$8*$I$4,0)</f>
        <v>120343</v>
      </c>
      <c r="R78" s="231">
        <f>ROUND(BC151*Содержание!$H$8*$I$4,0)</f>
        <v>125433</v>
      </c>
      <c r="S78" s="231">
        <f>ROUND(BD151*Содержание!$H$8*$I$4,0)</f>
        <v>125554</v>
      </c>
      <c r="T78" s="231">
        <f>ROUND(BE151*Содержание!$H$8*$I$4,0)</f>
        <v>129431</v>
      </c>
      <c r="U78" s="231">
        <f>ROUND(BF151*Содержание!$H$8*$I$4,0)</f>
        <v>132704</v>
      </c>
      <c r="V78" s="231">
        <f>ROUND(BG151*Содержание!$H$8*$I$4,0)</f>
        <v>138522</v>
      </c>
      <c r="W78" s="231">
        <f>ROUND(BH151*Содержание!$H$8*$I$4,0)</f>
        <v>139611</v>
      </c>
      <c r="X78" s="231">
        <f>ROUND(BI151*Содержание!$H$8*$I$4,0)</f>
        <v>143610</v>
      </c>
      <c r="Y78" s="231">
        <f>ROUND(BJ151*Содержание!$H$8*$I$4,0)</f>
        <v>145308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60">
        <v>2125</v>
      </c>
      <c r="B79" s="233">
        <f>ROUND(IF($H$6=TRUE,AM152*Содержание!$H$8*$I$4*(1+'4 Доп.опции'!$V$44),AM152*Содержание!$H$8*$I$4),0)</f>
        <v>68493</v>
      </c>
      <c r="C79" s="233">
        <f>ROUND(IF($H$6=TRUE,AN152*Содержание!$H$8*$I$4*(1+'4 Доп.опции'!$V$44),AN152*Содержание!$H$8*$I$4),0)</f>
        <v>70008</v>
      </c>
      <c r="D79" s="233">
        <f>ROUND(IF($H$6=TRUE,AO152*Содержание!$H$8*$I$4*(1+'4 Доп.опции'!$V$44),AO152*Содержание!$H$8*$I$4),0)</f>
        <v>66831</v>
      </c>
      <c r="E79" s="233">
        <f>ROUND(IF($H$6=TRUE,AP152*Содержание!$H$8*$I$4*(1+'4 Доп.опции'!$V$44),AP152*Содержание!$H$8*$I$4),0)</f>
        <v>70715</v>
      </c>
      <c r="F79" s="233">
        <f>ROUND(IF($H$6=TRUE,AQ152*Содержание!$H$8*$I$4*(1+'4 Доп.опции'!$V$44),AQ152*Содержание!$H$8*$I$4),0)</f>
        <v>73657</v>
      </c>
      <c r="G79" s="233">
        <f>ROUND(IF($H$6=TRUE,AR152*Содержание!$H$8*$I$4*(1+'4 Доп.опции'!$V$44),AR152*Содержание!$H$8*$I$4),0)</f>
        <v>77774</v>
      </c>
      <c r="H79" s="233">
        <f>ROUND(IF($H$6=TRUE,AS152*Содержание!$H$8*$I$4*(1+'4 Доп.опции'!$V$44),AS152*Содержание!$H$8*$I$4),0)</f>
        <v>82244</v>
      </c>
      <c r="I79" s="233">
        <f>ROUND(IF($H$6=TRUE,AT152*Содержание!$H$8*$I$4*(1+'4 Доп.опции'!$V$44),AT152*Содержание!$H$8*$I$4),0)</f>
        <v>86482</v>
      </c>
      <c r="J79" s="233">
        <f>ROUND(IF($H$6=TRUE,AU152*Содержание!$H$8*$I$4*(1+'4 Доп.опции'!$V$44),AU152*Содержание!$H$8*$I$4),0)</f>
        <v>90834</v>
      </c>
      <c r="K79" s="233">
        <f>ROUND(IF($H$6=TRUE,AV152*Содержание!$H$8*$I$4*(1+'4 Доп.опции'!$V$44),AV152*Содержание!$H$8*$I$4),0)</f>
        <v>92598</v>
      </c>
      <c r="L79" s="233">
        <f>ROUND(IF($H$6=TRUE,AW152*Содержание!$H$8*$I$4*(1+'4 Доп.опции'!$V$44),AW152*Содержание!$H$8*$I$4),0)</f>
        <v>92245</v>
      </c>
      <c r="M79" s="233">
        <f>ROUND(IF($H$6=TRUE,AX152*Содержание!$H$8*$I$4*(1+'4 Доп.опции'!$V$44),AX152*Содержание!$H$8*$I$4),0)</f>
        <v>96954</v>
      </c>
      <c r="N79" s="231">
        <f>ROUND(AY152*Содержание!$H$8*$I$4,0)</f>
        <v>111374</v>
      </c>
      <c r="O79" s="231">
        <f>ROUND(AZ152*Содержание!$H$8*$I$4,0)</f>
        <v>113071</v>
      </c>
      <c r="P79" s="231">
        <f>ROUND(BA152*Содержание!$H$8*$I$4,0)</f>
        <v>114282</v>
      </c>
      <c r="Q79" s="231">
        <f>ROUND(BB152*Содержание!$H$8*$I$4,0)</f>
        <v>117797</v>
      </c>
      <c r="R79" s="231">
        <f>ROUND(BC152*Содержание!$H$8*$I$4,0)</f>
        <v>124098</v>
      </c>
      <c r="S79" s="231">
        <f>ROUND(BD152*Содержание!$H$8*$I$4,0)</f>
        <v>125554</v>
      </c>
      <c r="T79" s="231">
        <f>ROUND(BE152*Содержание!$H$8*$I$4,0)</f>
        <v>125674</v>
      </c>
      <c r="U79" s="231">
        <f>ROUND(BF152*Содержание!$H$8*$I$4,0)</f>
        <v>129673</v>
      </c>
      <c r="V79" s="231">
        <f>ROUND(BG152*Содержание!$H$8*$I$4,0)</f>
        <v>137672</v>
      </c>
      <c r="W79" s="231">
        <f>ROUND(BH152*Содержание!$H$8*$I$4,0)</f>
        <v>140216</v>
      </c>
      <c r="X79" s="231">
        <f>ROUND(BI152*Содержание!$H$8*$I$4,0)</f>
        <v>141188</v>
      </c>
      <c r="Y79" s="231">
        <f>ROUND(BJ152*Содержание!$H$8*$I$4,0)</f>
        <v>143488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60">
        <v>2250</v>
      </c>
      <c r="B80" s="233">
        <f>ROUND(IF($H$6=TRUE,AM153*Содержание!$H$8*$I$4*(1+'4 Доп.опции'!$V$44),AM153*Содержание!$H$8*$I$4),0)</f>
        <v>69171</v>
      </c>
      <c r="C80" s="233">
        <f>ROUND(IF($H$6=TRUE,AN153*Содержание!$H$8*$I$4*(1+'4 Доп.опции'!$V$44),AN153*Содержание!$H$8*$I$4),0)</f>
        <v>70595</v>
      </c>
      <c r="D80" s="233">
        <f>ROUND(IF($H$6=TRUE,AO153*Содержание!$H$8*$I$4*(1+'4 Доп.опции'!$V$44),AO153*Содержание!$H$8*$I$4),0)</f>
        <v>68123</v>
      </c>
      <c r="E80" s="233">
        <f>ROUND(IF($H$6=TRUE,AP153*Содержание!$H$8*$I$4*(1+'4 Доп.опции'!$V$44),AP153*Содержание!$H$8*$I$4),0)</f>
        <v>70715</v>
      </c>
      <c r="F80" s="233">
        <f>ROUND(IF($H$6=TRUE,AQ153*Содержание!$H$8*$I$4*(1+'4 Доп.опции'!$V$44),AQ153*Содержание!$H$8*$I$4),0)</f>
        <v>73419</v>
      </c>
      <c r="G80" s="233">
        <f>ROUND(IF($H$6=TRUE,AR153*Содержание!$H$8*$I$4*(1+'4 Доп.опции'!$V$44),AR153*Содержание!$H$8*$I$4),0)</f>
        <v>78126</v>
      </c>
      <c r="H80" s="233">
        <f>ROUND(IF($H$6=TRUE,AS153*Содержание!$H$8*$I$4*(1+'4 Доп.опции'!$V$44),AS153*Содержание!$H$8*$I$4),0)</f>
        <v>81186</v>
      </c>
      <c r="I80" s="233">
        <f>ROUND(IF($H$6=TRUE,AT153*Содержание!$H$8*$I$4*(1+'4 Доп.опции'!$V$44),AT153*Содержание!$H$8*$I$4),0)</f>
        <v>85657</v>
      </c>
      <c r="J80" s="233">
        <f>ROUND(IF($H$6=TRUE,AU153*Содержание!$H$8*$I$4*(1+'4 Доп.опции'!$V$44),AU153*Содержание!$H$8*$I$4),0)</f>
        <v>90011</v>
      </c>
      <c r="K80" s="233">
        <f>ROUND(IF($H$6=TRUE,AV153*Содержание!$H$8*$I$4*(1+'4 Доп.опции'!$V$44),AV153*Содержание!$H$8*$I$4),0)</f>
        <v>94598</v>
      </c>
      <c r="L80" s="233">
        <f>ROUND(IF($H$6=TRUE,AW153*Содержание!$H$8*$I$4*(1+'4 Доп.опции'!$V$44),AW153*Содержание!$H$8*$I$4),0)</f>
        <v>92245</v>
      </c>
      <c r="M80" s="233">
        <f>ROUND(IF($H$6=TRUE,AX153*Содержание!$H$8*$I$4*(1+'4 Доп.опции'!$V$44),AX153*Содержание!$H$8*$I$4),0)</f>
        <v>103424</v>
      </c>
      <c r="N80" s="231">
        <f>ROUND(AY153*Содержание!$H$8*$I$4,0)</f>
        <v>110284</v>
      </c>
      <c r="O80" s="231">
        <f>ROUND(AZ153*Содержание!$H$8*$I$4,0)</f>
        <v>113191</v>
      </c>
      <c r="P80" s="231">
        <f>ROUND(BA153*Содержание!$H$8*$I$4,0)</f>
        <v>110890</v>
      </c>
      <c r="Q80" s="231">
        <f>ROUND(BB153*Содержание!$H$8*$I$4,0)</f>
        <v>115496</v>
      </c>
      <c r="R80" s="231">
        <f>ROUND(BC153*Содержание!$H$8*$I$4,0)</f>
        <v>118523</v>
      </c>
      <c r="S80" s="231">
        <f>ROUND(BD153*Содержание!$H$8*$I$4,0)</f>
        <v>123980</v>
      </c>
      <c r="T80" s="231">
        <f>ROUND(BE153*Содержание!$H$8*$I$4,0)</f>
        <v>122281</v>
      </c>
      <c r="U80" s="231">
        <f>ROUND(BF153*Содержание!$H$8*$I$4,0)</f>
        <v>126887</v>
      </c>
      <c r="V80" s="231">
        <f>ROUND(BG153*Содержание!$H$8*$I$4,0)</f>
        <v>133796</v>
      </c>
      <c r="W80" s="231">
        <f>ROUND(BH153*Содержание!$H$8*$I$4,0)</f>
        <v>139368</v>
      </c>
      <c r="X80" s="231">
        <f>ROUND(BI153*Содержание!$H$8*$I$4,0)</f>
        <v>136824</v>
      </c>
      <c r="Y80" s="231">
        <f>ROUND(BJ153*Содержание!$H$8*$I$4,0)</f>
        <v>140458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60">
        <v>2375</v>
      </c>
      <c r="B81" s="233">
        <f>ROUND(IF($H$6=TRUE,AM154*Содержание!$H$8*$I$4*(1+'4 Доп.опции'!$V$44),AM154*Содержание!$H$8*$I$4),0)</f>
        <v>75425</v>
      </c>
      <c r="C81" s="233">
        <f>ROUND(IF($H$6=TRUE,AN154*Содержание!$H$8*$I$4*(1+'4 Доп.опции'!$V$44),AN154*Содержание!$H$8*$I$4),0)</f>
        <v>76361</v>
      </c>
      <c r="D81" s="233">
        <f>ROUND(IF($H$6=TRUE,AO154*Содержание!$H$8*$I$4*(1+'4 Доп.опции'!$V$44),AO154*Содержание!$H$8*$I$4),0)</f>
        <v>73419</v>
      </c>
      <c r="E81" s="233">
        <f>ROUND(IF($H$6=TRUE,AP154*Содержание!$H$8*$I$4*(1+'4 Доп.опции'!$V$44),AP154*Содержание!$H$8*$I$4),0)</f>
        <v>72715</v>
      </c>
      <c r="F81" s="233">
        <f>ROUND(IF($H$6=TRUE,AQ154*Содержание!$H$8*$I$4*(1+'4 Доп.опции'!$V$44),AQ154*Содержание!$H$8*$I$4),0)</f>
        <v>76245</v>
      </c>
      <c r="G81" s="233">
        <f>ROUND(IF($H$6=TRUE,AR154*Содержание!$H$8*$I$4*(1+'4 Доп.опции'!$V$44),AR154*Содержание!$H$8*$I$4),0)</f>
        <v>77657</v>
      </c>
      <c r="H81" s="233">
        <f>ROUND(IF($H$6=TRUE,AS154*Содержание!$H$8*$I$4*(1+'4 Доп.опции'!$V$44),AS154*Содержание!$H$8*$I$4),0)</f>
        <v>85188</v>
      </c>
      <c r="I81" s="233">
        <f>ROUND(IF($H$6=TRUE,AT154*Содержание!$H$8*$I$4*(1+'4 Доп.опции'!$V$44),AT154*Содержание!$H$8*$I$4),0)</f>
        <v>89421</v>
      </c>
      <c r="J81" s="233">
        <f>ROUND(IF($H$6=TRUE,AU154*Содержание!$H$8*$I$4*(1+'4 Доп.опции'!$V$44),AU154*Содержание!$H$8*$I$4),0)</f>
        <v>94484</v>
      </c>
      <c r="K81" s="233">
        <f>ROUND(IF($H$6=TRUE,AV154*Содержание!$H$8*$I$4*(1+'4 Доп.опции'!$V$44),AV154*Содержание!$H$8*$I$4),0)</f>
        <v>101425</v>
      </c>
      <c r="L81" s="233">
        <f>ROUND(IF($H$6=TRUE,AW154*Содержание!$H$8*$I$4*(1+'4 Доп.опции'!$V$44),AW154*Содержание!$H$8*$I$4),0)</f>
        <v>97071</v>
      </c>
      <c r="M81" s="231">
        <f>ROUND(AX154*Содержание!$H$8*$I$4,0)</f>
        <v>107860</v>
      </c>
      <c r="N81" s="231">
        <f>ROUND(AY154*Содержание!$H$8*$I$4,0)</f>
        <v>114041</v>
      </c>
      <c r="O81" s="231">
        <f>ROUND(AZ154*Содержание!$H$8*$I$4,0)</f>
        <v>119737</v>
      </c>
      <c r="P81" s="231">
        <f>ROUND(BA154*Содержание!$H$8*$I$4,0)</f>
        <v>113191</v>
      </c>
      <c r="Q81" s="231">
        <f>ROUND(BB154*Содержание!$H$8*$I$4,0)</f>
        <v>118040</v>
      </c>
      <c r="R81" s="231">
        <f>ROUND(BC154*Содержание!$H$8*$I$4,0)</f>
        <v>123493</v>
      </c>
      <c r="S81" s="231">
        <f>ROUND(BD154*Содержание!$H$8*$I$4,0)</f>
        <v>129553</v>
      </c>
      <c r="T81" s="231">
        <f>ROUND(BE154*Содержание!$H$8*$I$4,0)</f>
        <v>124098</v>
      </c>
      <c r="U81" s="231">
        <f>ROUND(BF154*Содержание!$H$8*$I$4,0)</f>
        <v>128221</v>
      </c>
      <c r="V81" s="231">
        <f>ROUND(BG154*Содержание!$H$8*$I$4,0)</f>
        <v>135976</v>
      </c>
      <c r="W81" s="231">
        <f>ROUND(BH154*Содержание!$H$8*$I$4,0)</f>
        <v>143853</v>
      </c>
      <c r="X81" s="231">
        <f>ROUND(BI154*Содержание!$H$8*$I$4,0)</f>
        <v>132221</v>
      </c>
      <c r="Y81" s="231">
        <f>ROUND(BJ154*Содержание!$H$8*$I$4,0)</f>
        <v>137431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60">
        <v>2500</v>
      </c>
      <c r="B82" s="233">
        <f>ROUND(IF($H$6=TRUE,AM155*Содержание!$H$8*$I$4*(1+'4 Доп.опции'!$V$44),AM155*Содержание!$H$8*$I$4),0)</f>
        <v>80723</v>
      </c>
      <c r="C82" s="233">
        <f>ROUND(IF($H$6=TRUE,AN155*Содержание!$H$8*$I$4*(1+'4 Доп.опции'!$V$44),AN155*Содержание!$H$8*$I$4),0)</f>
        <v>81774</v>
      </c>
      <c r="D82" s="233">
        <f>ROUND(IF($H$6=TRUE,AO155*Содержание!$H$8*$I$4*(1+'4 Доп.опции'!$V$44),AO155*Содержание!$H$8*$I$4),0)</f>
        <v>87188</v>
      </c>
      <c r="E82" s="233">
        <f>ROUND(IF($H$6=TRUE,AP155*Содержание!$H$8*$I$4*(1+'4 Доп.опции'!$V$44),AP155*Содержание!$H$8*$I$4),0)</f>
        <v>76480</v>
      </c>
      <c r="F82" s="233">
        <f>ROUND(IF($H$6=TRUE,AQ155*Содержание!$H$8*$I$4*(1+'4 Доп.опции'!$V$44),AQ155*Содержание!$H$8*$I$4),0)</f>
        <v>81186</v>
      </c>
      <c r="G82" s="233">
        <f>ROUND(IF($H$6=TRUE,AR155*Содержание!$H$8*$I$4*(1+'4 Доп.опции'!$V$44),AR155*Содержание!$H$8*$I$4),0)</f>
        <v>87188</v>
      </c>
      <c r="H82" s="233">
        <f>ROUND(IF($H$6=TRUE,AS155*Содержание!$H$8*$I$4*(1+'4 Доп.опции'!$V$44),AS155*Содержание!$H$8*$I$4),0)</f>
        <v>86482</v>
      </c>
      <c r="I82" s="233">
        <f>ROUND(IF($H$6=TRUE,AT155*Содержание!$H$8*$I$4*(1+'4 Доп.опции'!$V$44),AT155*Содержание!$H$8*$I$4),0)</f>
        <v>91068</v>
      </c>
      <c r="J82" s="233">
        <f>ROUND(IF($H$6=TRUE,AU155*Содержание!$H$8*$I$4*(1+'4 Доп.опции'!$V$44),AU155*Содержание!$H$8*$I$4),0)</f>
        <v>97541</v>
      </c>
      <c r="K82" s="233">
        <f>ROUND(IF($H$6=TRUE,AV155*Содержание!$H$8*$I$4*(1+'4 Доп.опции'!$V$44),AV155*Содержание!$H$8*$I$4),0)</f>
        <v>111190</v>
      </c>
      <c r="L82" s="231">
        <f>ROUND(AW155*Содержание!$H$8*$I$4,0)</f>
        <v>129066</v>
      </c>
      <c r="M82" s="231">
        <f>ROUND(AX155*Содержание!$H$8*$I$4,0)</f>
        <v>135006</v>
      </c>
      <c r="N82" s="231">
        <f>ROUND(AY155*Содержание!$H$8*$I$4,0)</f>
        <v>134399</v>
      </c>
      <c r="O82" s="231">
        <f>ROUND(AZ155*Содержание!$H$8*$I$4,0)</f>
        <v>137309</v>
      </c>
      <c r="P82" s="231">
        <f>ROUND(BA155*Содержание!$H$8*$I$4,0)</f>
        <v>140703</v>
      </c>
      <c r="Q82" s="231">
        <f>ROUND(BB155*Содержание!$H$8*$I$4,0)</f>
        <v>142519</v>
      </c>
      <c r="R82" s="231">
        <f>ROUND(BC155*Содержание!$H$8*$I$4,0)</f>
        <v>145793</v>
      </c>
      <c r="S82" s="231">
        <f>ROUND(BD155*Содержание!$H$8*$I$4,0)</f>
        <v>149307</v>
      </c>
      <c r="T82" s="231">
        <f>ROUND(BE155*Содержание!$H$8*$I$4,0)</f>
        <v>152216</v>
      </c>
      <c r="U82" s="231">
        <f>ROUND(BF155*Содержание!$H$8*$I$4,0)</f>
        <v>161061</v>
      </c>
      <c r="V82" s="231">
        <f>ROUND(BG155*Содержание!$H$8*$I$4,0)</f>
        <v>165788</v>
      </c>
      <c r="W82" s="231">
        <f>ROUND(BH155*Содержание!$H$8*$I$4,0)</f>
        <v>165304</v>
      </c>
      <c r="X82" s="231">
        <f>ROUND(BI155*Содержание!$H$8*$I$4,0)</f>
        <v>173303</v>
      </c>
      <c r="Y82" s="231">
        <f>ROUND(BJ155*Содержание!$H$8*$I$4,0)</f>
        <v>176695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60">
        <v>2550</v>
      </c>
      <c r="B83" s="233">
        <f>ROUND(IF($H$6=TRUE,AM156*Содержание!$H$8*$I$4*(1+'4 Доп.опции'!$V$44),AM156*Содержание!$H$8*$I$4),0)</f>
        <v>81130</v>
      </c>
      <c r="C83" s="233">
        <f>ROUND(IF($H$6=TRUE,AN156*Содержание!$H$8*$I$4*(1+'4 Доп.опции'!$V$44),AN156*Содержание!$H$8*$I$4),0)</f>
        <v>82361</v>
      </c>
      <c r="D83" s="233">
        <f>ROUND(IF($H$6=TRUE,AO156*Содержание!$H$8*$I$4*(1+'4 Доп.опции'!$V$44),AO156*Содержание!$H$8*$I$4),0)</f>
        <v>88716</v>
      </c>
      <c r="E83" s="233">
        <f>ROUND(IF($H$6=TRUE,AP156*Содержание!$H$8*$I$4*(1+'4 Доп.опции'!$V$44),AP156*Содержание!$H$8*$I$4),0)</f>
        <v>76833</v>
      </c>
      <c r="F83" s="233">
        <f>ROUND(IF($H$6=TRUE,AQ156*Содержание!$H$8*$I$4*(1+'4 Доп.опции'!$V$44),AQ156*Содержание!$H$8*$I$4),0)</f>
        <v>81305</v>
      </c>
      <c r="G83" s="233">
        <f>ROUND(IF($H$6=TRUE,AR156*Содержание!$H$8*$I$4*(1+'4 Доп.опции'!$V$44),AR156*Содержание!$H$8*$I$4),0)</f>
        <v>87775</v>
      </c>
      <c r="H83" s="233">
        <f>ROUND(IF($H$6=TRUE,AS156*Содержание!$H$8*$I$4*(1+'4 Доп.опции'!$V$44),AS156*Содержание!$H$8*$I$4),0)</f>
        <v>87188</v>
      </c>
      <c r="I83" s="233">
        <f>ROUND(IF($H$6=TRUE,AT156*Содержание!$H$8*$I$4*(1+'4 Доп.опции'!$V$44),AT156*Содержание!$H$8*$I$4),0)</f>
        <v>91894</v>
      </c>
      <c r="J83" s="233">
        <f>ROUND(IF($H$6=TRUE,AU156*Содержание!$H$8*$I$4*(1+'4 Доп.опции'!$V$44),AU156*Содержание!$H$8*$I$4),0)</f>
        <v>100011</v>
      </c>
      <c r="K83" s="231">
        <f>ROUND(AV156*Содержание!$H$8*$I$4,0)</f>
        <v>114648</v>
      </c>
      <c r="L83" s="231">
        <f>ROUND(AW156*Содержание!$H$8*$I$4,0)</f>
        <v>129795</v>
      </c>
      <c r="M83" s="231">
        <f>ROUND(AX156*Содержание!$H$8*$I$4,0)</f>
        <v>135371</v>
      </c>
      <c r="N83" s="231">
        <f>ROUND(AY156*Содержание!$H$8*$I$4,0)</f>
        <v>136463</v>
      </c>
      <c r="O83" s="231">
        <f>ROUND(AZ156*Содержание!$H$8*$I$4,0)</f>
        <v>138279</v>
      </c>
      <c r="P83" s="231">
        <f>ROUND(BA156*Содержание!$H$8*$I$4,0)</f>
        <v>143610</v>
      </c>
      <c r="Q83" s="231">
        <f>ROUND(BB156*Содержание!$H$8*$I$4,0)</f>
        <v>144822</v>
      </c>
      <c r="R83" s="231">
        <f>ROUND(BC156*Содержание!$H$8*$I$4,0)</f>
        <v>147124</v>
      </c>
      <c r="S83" s="231">
        <f>ROUND(BD156*Содержание!$H$8*$I$4,0)</f>
        <v>150397</v>
      </c>
      <c r="T83" s="231">
        <f>ROUND(BE156*Содержание!$H$8*$I$4,0)</f>
        <v>154033</v>
      </c>
      <c r="U83" s="231">
        <f>ROUND(BF156*Содержание!$H$8*$I$4,0)</f>
        <v>162154</v>
      </c>
      <c r="V83" s="231">
        <f>ROUND(BG156*Содержание!$H$8*$I$4,0)</f>
        <v>166879</v>
      </c>
      <c r="W83" s="231">
        <f>ROUND(BH156*Содержание!$H$8*$I$4,0)</f>
        <v>167607</v>
      </c>
      <c r="X83" s="231">
        <f>ROUND(BI156*Содержание!$H$8*$I$4,0)</f>
        <v>175606</v>
      </c>
      <c r="Y83" s="231">
        <f>ROUND(BJ156*Содержание!$H$8*$I$4,0)</f>
        <v>181058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60">
        <v>2625</v>
      </c>
      <c r="B84" s="233">
        <f>ROUND(IF($H$6=TRUE,AM157*Содержание!$H$8*$I$4*(1+'4 Доп.опции'!$V$44),AM157*Содержание!$H$8*$I$4),0)</f>
        <v>81539</v>
      </c>
      <c r="C84" s="233">
        <f>ROUND(IF($H$6=TRUE,AN157*Содержание!$H$8*$I$4*(1+'4 Доп.опции'!$V$44),AN157*Содержание!$H$8*$I$4),0)</f>
        <v>82950</v>
      </c>
      <c r="D84" s="233">
        <f>ROUND(IF($H$6=TRUE,AO157*Содержание!$H$8*$I$4*(1+'4 Доп.опции'!$V$44),AO157*Содержание!$H$8*$I$4),0)</f>
        <v>90129</v>
      </c>
      <c r="E84" s="233">
        <f>ROUND(IF($H$6=TRUE,AP157*Содержание!$H$8*$I$4*(1+'4 Доп.опции'!$V$44),AP157*Содержание!$H$8*$I$4),0)</f>
        <v>77303</v>
      </c>
      <c r="F84" s="233">
        <f>ROUND(IF($H$6=TRUE,AQ157*Содержание!$H$8*$I$4*(1+'4 Доп.опции'!$V$44),AQ157*Содержание!$H$8*$I$4),0)</f>
        <v>81421</v>
      </c>
      <c r="G84" s="233">
        <f>ROUND(IF($H$6=TRUE,AR157*Содержание!$H$8*$I$4*(1+'4 Доп.опции'!$V$44),AR157*Содержание!$H$8*$I$4),0)</f>
        <v>88365</v>
      </c>
      <c r="H84" s="233">
        <f>ROUND(IF($H$6=TRUE,AS157*Содержание!$H$8*$I$4*(1+'4 Доп.опции'!$V$44),AS157*Содержание!$H$8*$I$4),0)</f>
        <v>88011</v>
      </c>
      <c r="I84" s="233">
        <f>ROUND(IF($H$6=TRUE,AT157*Содержание!$H$8*$I$4*(1+'4 Доп.опции'!$V$44),AT157*Содержание!$H$8*$I$4),0)</f>
        <v>92834</v>
      </c>
      <c r="J84" s="231">
        <f>ROUND(AU157*Содержание!$H$8*$I$4,0)</f>
        <v>105677</v>
      </c>
      <c r="K84" s="231">
        <f>ROUND(AV157*Содержание!$H$8*$I$4,0)</f>
        <v>114888</v>
      </c>
      <c r="L84" s="231">
        <f>ROUND(AW157*Содержание!$H$8*$I$4,0)</f>
        <v>130764</v>
      </c>
      <c r="M84" s="231">
        <f>ROUND(AX157*Содержание!$H$8*$I$4,0)</f>
        <v>135612</v>
      </c>
      <c r="N84" s="231">
        <f>ROUND(AY157*Содержание!$H$8*$I$4,0)</f>
        <v>138641</v>
      </c>
      <c r="O84" s="231">
        <f>ROUND(AZ157*Содержание!$H$8*$I$4,0)</f>
        <v>139129</v>
      </c>
      <c r="P84" s="231">
        <f>ROUND(BA157*Содержание!$H$8*$I$4,0)</f>
        <v>146399</v>
      </c>
      <c r="Q84" s="231">
        <f>ROUND(BB157*Содержание!$H$8*$I$4,0)</f>
        <v>147124</v>
      </c>
      <c r="R84" s="231">
        <f>ROUND(BC157*Содержание!$H$8*$I$4,0)</f>
        <v>148338</v>
      </c>
      <c r="S84" s="231">
        <f>ROUND(BD157*Содержание!$H$8*$I$4,0)</f>
        <v>151488</v>
      </c>
      <c r="T84" s="231">
        <f>ROUND(BE157*Содержание!$H$8*$I$4,0)</f>
        <v>155730</v>
      </c>
      <c r="U84" s="231">
        <f>ROUND(BF157*Содержание!$H$8*$I$4,0)</f>
        <v>163365</v>
      </c>
      <c r="V84" s="231">
        <f>ROUND(BG157*Содержание!$H$8*$I$4,0)</f>
        <v>167970</v>
      </c>
      <c r="W84" s="231">
        <f>ROUND(BH157*Содержание!$H$8*$I$4,0)</f>
        <v>170031</v>
      </c>
      <c r="X84" s="231">
        <f>ROUND(BI157*Содержание!$H$8*$I$4,0)</f>
        <v>178028</v>
      </c>
      <c r="Y84" s="231">
        <f>ROUND(BJ157*Содержание!$H$8*$I$4,0)</f>
        <v>185301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60">
        <v>2700</v>
      </c>
      <c r="B85" s="233">
        <f>ROUND(IF($H$6=TRUE,AM158*Содержание!$H$8*$I$4*(1+'4 Доп.опции'!$V$44),AM158*Содержание!$H$8*$I$4),0)</f>
        <v>82084</v>
      </c>
      <c r="C85" s="233">
        <f>ROUND(IF($H$6=TRUE,AN158*Содержание!$H$8*$I$4*(1+'4 Доп.опции'!$V$44),AN158*Содержание!$H$8*$I$4),0)</f>
        <v>82716</v>
      </c>
      <c r="D85" s="233">
        <f>ROUND(IF($H$6=TRUE,AO158*Содержание!$H$8*$I$4*(1+'4 Доп.опции'!$V$44),AO158*Содержание!$H$8*$I$4),0)</f>
        <v>89774</v>
      </c>
      <c r="E85" s="233">
        <f>ROUND(IF($H$6=TRUE,AP158*Содержание!$H$8*$I$4*(1+'4 Доп.опции'!$V$44),AP158*Содержание!$H$8*$I$4),0)</f>
        <v>78714</v>
      </c>
      <c r="F85" s="233">
        <f>ROUND(IF($H$6=TRUE,AQ158*Содержание!$H$8*$I$4*(1+'4 Доп.опции'!$V$44),AQ158*Содержание!$H$8*$I$4),0)</f>
        <v>82950</v>
      </c>
      <c r="G85" s="233">
        <f>ROUND(IF($H$6=TRUE,AR158*Содержание!$H$8*$I$4*(1+'4 Доп.опции'!$V$44),AR158*Содержание!$H$8*$I$4),0)</f>
        <v>89421</v>
      </c>
      <c r="H85" s="233">
        <f>ROUND(IF($H$6=TRUE,AS158*Содержание!$H$8*$I$4*(1+'4 Доп.опции'!$V$44),AS158*Содержание!$H$8*$I$4),0)</f>
        <v>92245</v>
      </c>
      <c r="I85" s="233">
        <f>ROUND(IF($H$6=TRUE,AT158*Содержание!$H$8*$I$4*(1+'4 Доп.опции'!$V$44),AT158*Содержание!$H$8*$I$4),0)</f>
        <v>96717</v>
      </c>
      <c r="J85" s="231">
        <f>ROUND(AU158*Содержание!$H$8*$I$4,0)</f>
        <v>106285</v>
      </c>
      <c r="K85" s="231">
        <f>ROUND(AV158*Содержание!$H$8*$I$4,0)</f>
        <v>114888</v>
      </c>
      <c r="L85" s="231">
        <f>ROUND(AW158*Содержание!$H$8*$I$4,0)</f>
        <v>131974</v>
      </c>
      <c r="M85" s="231">
        <f>ROUND(AX158*Содержание!$H$8*$I$4,0)</f>
        <v>138886</v>
      </c>
      <c r="N85" s="231">
        <f>ROUND(AY158*Содержание!$H$8*$I$4,0)</f>
        <v>137672</v>
      </c>
      <c r="O85" s="231">
        <f>ROUND(AZ158*Содержание!$H$8*$I$4,0)</f>
        <v>139006</v>
      </c>
      <c r="P85" s="231">
        <f>ROUND(BA158*Содержание!$H$8*$I$4,0)</f>
        <v>149307</v>
      </c>
      <c r="Q85" s="231">
        <f>ROUND(BB158*Содержание!$H$8*$I$4,0)</f>
        <v>151853</v>
      </c>
      <c r="R85" s="231">
        <f>ROUND(BC158*Содержание!$H$8*$I$4,0)</f>
        <v>153305</v>
      </c>
      <c r="S85" s="231">
        <f>ROUND(BD158*Содержание!$H$8*$I$4,0)</f>
        <v>155001</v>
      </c>
      <c r="T85" s="231">
        <f>ROUND(BE158*Содержание!$H$8*$I$4,0)</f>
        <v>160821</v>
      </c>
      <c r="U85" s="231">
        <f>ROUND(BF158*Содержание!$H$8*$I$4,0)</f>
        <v>167847</v>
      </c>
      <c r="V85" s="231">
        <f>ROUND(BG158*Содержание!$H$8*$I$4,0)</f>
        <v>168699</v>
      </c>
      <c r="W85" s="231">
        <f>ROUND(BH158*Содержание!$H$8*$I$4,0)</f>
        <v>170758</v>
      </c>
      <c r="X85" s="231">
        <f>ROUND(BI158*Содержание!$H$8*$I$4,0)</f>
        <v>181179</v>
      </c>
      <c r="Y85" s="231">
        <f>ROUND(BJ158*Содержание!$H$8*$I$4,0)</f>
        <v>186877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60">
        <v>2850</v>
      </c>
      <c r="B86" s="233">
        <f>ROUND(IF($H$6=TRUE,AM159*Содержание!$H$8*$I$4*(1+'4 Доп.опции'!$V$44),AM159*Содержание!$H$8*$I$4),0)</f>
        <v>93632</v>
      </c>
      <c r="C86" s="233">
        <f>ROUND(IF($H$6=TRUE,AN159*Содержание!$H$8*$I$4*(1+'4 Доп.опции'!$V$44),AN159*Содержание!$H$8*$I$4),0)</f>
        <v>95776</v>
      </c>
      <c r="D86" s="233">
        <f>ROUND(IF($H$6=TRUE,AO159*Содержание!$H$8*$I$4*(1+'4 Доп.опции'!$V$44),AO159*Содержание!$H$8*$I$4),0)</f>
        <v>98600</v>
      </c>
      <c r="E86" s="233">
        <f>ROUND(IF($H$6=TRUE,AP159*Содержание!$H$8*$I$4*(1+'4 Доп.опции'!$V$44),AP159*Содержание!$H$8*$I$4),0)</f>
        <v>89541</v>
      </c>
      <c r="F86" s="233">
        <f>ROUND(IF($H$6=TRUE,AQ159*Содержание!$H$8*$I$4*(1+'4 Доп.опции'!$V$44),AQ159*Содержание!$H$8*$I$4),0)</f>
        <v>93894</v>
      </c>
      <c r="G86" s="233">
        <f>ROUND(IF($H$6=TRUE,AR159*Содержание!$H$8*$I$4*(1+'4 Доп.опции'!$V$44),AR159*Содержание!$H$8*$I$4),0)</f>
        <v>106836</v>
      </c>
      <c r="H86" s="231">
        <f>ROUND(AS159*Содержание!$H$8*$I$4,0)</f>
        <v>103861</v>
      </c>
      <c r="I86" s="231">
        <f>ROUND(AT159*Содержание!$H$8*$I$4,0)</f>
        <v>127615</v>
      </c>
      <c r="J86" s="231">
        <f>ROUND(AU159*Содержание!$H$8*$I$4,0)</f>
        <v>129553</v>
      </c>
      <c r="K86" s="231">
        <f>ROUND(AV159*Содержание!$H$8*$I$4,0)</f>
        <v>130764</v>
      </c>
      <c r="L86" s="231">
        <f>ROUND(AW159*Содержание!$H$8*$I$4,0)</f>
        <v>138764</v>
      </c>
      <c r="M86" s="231">
        <f>ROUND(AX159*Содержание!$H$8*$I$4,0)</f>
        <v>145793</v>
      </c>
      <c r="N86" s="231">
        <f>ROUND(AY159*Содержание!$H$8*$I$4,0)</f>
        <v>147611</v>
      </c>
      <c r="O86" s="231">
        <f>ROUND(AZ159*Содержание!$H$8*$I$4,0)</f>
        <v>151004</v>
      </c>
      <c r="P86" s="231">
        <f>ROUND(BA159*Содержание!$H$8*$I$4,0)</f>
        <v>154884</v>
      </c>
      <c r="Q86" s="231">
        <f>ROUND(BB159*Содержание!$H$8*$I$4,0)</f>
        <v>168938</v>
      </c>
      <c r="R86" s="231">
        <f>ROUND(BC159*Содержание!$H$8*$I$4,0)</f>
        <v>167847</v>
      </c>
      <c r="S86" s="231">
        <f>ROUND(BD159*Содержание!$H$8*$I$4,0)</f>
        <v>167847</v>
      </c>
      <c r="T86" s="231">
        <f>ROUND(BE159*Содержание!$H$8*$I$4,0)</f>
        <v>173059</v>
      </c>
      <c r="U86" s="231">
        <f>ROUND(BF159*Содержание!$H$8*$I$4,0)</f>
        <v>179603</v>
      </c>
      <c r="V86" s="231">
        <f>ROUND(BG159*Содержание!$H$8*$I$4,0)</f>
        <v>182151</v>
      </c>
      <c r="W86" s="231">
        <f>ROUND(BH159*Содержание!$H$8*$I$4,0)</f>
        <v>186392</v>
      </c>
      <c r="X86" s="231">
        <f>ROUND(BI159*Содержание!$H$8*$I$4,0)</f>
        <v>189421</v>
      </c>
      <c r="Y86" s="231">
        <f>ROUND(BJ159*Содержание!$H$8*$I$4,0)</f>
        <v>197419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60">
        <v>2975</v>
      </c>
      <c r="B87" s="233">
        <f>ROUND(IF($H$6=TRUE,AM160*Содержание!$H$8*$I$4*(1+'4 Доп.опции'!$V$44),AM160*Содержание!$H$8*$I$4),0)</f>
        <v>94789</v>
      </c>
      <c r="C87" s="233">
        <f>ROUND(IF($H$6=TRUE,AN160*Содержание!$H$8*$I$4*(1+'4 Доп.опции'!$V$44),AN160*Содержание!$H$8*$I$4),0)</f>
        <v>96012</v>
      </c>
      <c r="D87" s="233">
        <f>ROUND(IF($H$6=TRUE,AO160*Содержание!$H$8*$I$4*(1+'4 Доп.опции'!$V$44),AO160*Содержание!$H$8*$I$4),0)</f>
        <v>101189</v>
      </c>
      <c r="E87" s="233">
        <f>ROUND(IF($H$6=TRUE,AP160*Содержание!$H$8*$I$4*(1+'4 Доп.опции'!$V$44),AP160*Содержание!$H$8*$I$4),0)</f>
        <v>100364</v>
      </c>
      <c r="F87" s="233">
        <f>ROUND(IF($H$6=TRUE,AQ160*Содержание!$H$8*$I$4*(1+'4 Доп.опции'!$V$44),AQ160*Содержание!$H$8*$I$4),0)</f>
        <v>103778</v>
      </c>
      <c r="G87" s="231">
        <f>ROUND(AR160*Содержание!$H$8*$I$4,0)</f>
        <v>114648</v>
      </c>
      <c r="H87" s="231">
        <f>ROUND(AS160*Содержание!$H$8*$I$4,0)</f>
        <v>116343</v>
      </c>
      <c r="I87" s="231">
        <f>ROUND(AT160*Содержание!$H$8*$I$4,0)</f>
        <v>126765</v>
      </c>
      <c r="J87" s="231">
        <f>ROUND(AU160*Содержание!$H$8*$I$4,0)</f>
        <v>129795</v>
      </c>
      <c r="K87" s="231">
        <f>ROUND(AV160*Содержание!$H$8*$I$4,0)</f>
        <v>132339</v>
      </c>
      <c r="L87" s="231">
        <f>ROUND(AW160*Содержание!$H$8*$I$4,0)</f>
        <v>142763</v>
      </c>
      <c r="M87" s="231">
        <f>ROUND(AX160*Содержание!$H$8*$I$4,0)</f>
        <v>150278</v>
      </c>
      <c r="N87" s="231">
        <f>ROUND(AY160*Содержание!$H$8*$I$4,0)</f>
        <v>151973</v>
      </c>
      <c r="O87" s="231">
        <f>ROUND(AZ160*Содержание!$H$8*$I$4,0)</f>
        <v>155730</v>
      </c>
      <c r="P87" s="231">
        <f>ROUND(BA160*Содержание!$H$8*$I$4,0)</f>
        <v>162637</v>
      </c>
      <c r="Q87" s="231">
        <f>ROUND(BB160*Содержание!$H$8*$I$4,0)</f>
        <v>173303</v>
      </c>
      <c r="R87" s="231">
        <f>ROUND(BC160*Содержание!$H$8*$I$4,0)</f>
        <v>172212</v>
      </c>
      <c r="S87" s="231">
        <f>ROUND(BD160*Содержание!$H$8*$I$4,0)</f>
        <v>173180</v>
      </c>
      <c r="T87" s="231">
        <f>ROUND(BE160*Содержание!$H$8*$I$4,0)</f>
        <v>178390</v>
      </c>
      <c r="U87" s="231">
        <f>ROUND(BF160*Содержание!$H$8*$I$4,0)</f>
        <v>185301</v>
      </c>
      <c r="V87" s="231">
        <f>ROUND(BG160*Содержание!$H$8*$I$4,0)</f>
        <v>186877</v>
      </c>
      <c r="W87" s="231">
        <f>ROUND(BH160*Содержание!$H$8*$I$4,0)</f>
        <v>191118</v>
      </c>
      <c r="X87" s="231">
        <f>ROUND(BI160*Содержание!$H$8*$I$4,0)</f>
        <v>195481</v>
      </c>
      <c r="Y87" s="231">
        <f>ROUND(BJ160*Содержание!$H$8*$I$4,0)</f>
        <v>202752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60">
        <v>3000</v>
      </c>
      <c r="B88" s="233">
        <f>ROUND(IF($H$6=TRUE,AM161*Содержание!$H$8*$I$4*(1+'4 Доп.опции'!$V$44),AM161*Содержание!$H$8*$I$4),0)</f>
        <v>95944</v>
      </c>
      <c r="C88" s="233">
        <f>ROUND(IF($H$6=TRUE,AN161*Содержание!$H$8*$I$4*(1+'4 Доп.опции'!$V$44),AN161*Содержание!$H$8*$I$4),0)</f>
        <v>96247</v>
      </c>
      <c r="D88" s="233">
        <f>ROUND(IF($H$6=TRUE,AO161*Содержание!$H$8*$I$4*(1+'4 Доп.опции'!$V$44),AO161*Содержание!$H$8*$I$4),0)</f>
        <v>103778</v>
      </c>
      <c r="E88" s="233">
        <f>ROUND(IF($H$6=TRUE,AP161*Содержание!$H$8*$I$4*(1+'4 Доп.опции'!$V$44),AP161*Содержание!$H$8*$I$4),0)</f>
        <v>111073</v>
      </c>
      <c r="F88" s="231">
        <f>ROUND(AQ161*Содержание!$H$8*$I$4,0)</f>
        <v>117191</v>
      </c>
      <c r="G88" s="231">
        <f>ROUND(AR161*Содержание!$H$8*$I$4,0)</f>
        <v>119373</v>
      </c>
      <c r="H88" s="231">
        <f>ROUND(AS161*Содержание!$H$8*$I$4,0)</f>
        <v>128946</v>
      </c>
      <c r="I88" s="231">
        <f>ROUND(AT161*Содержание!$H$8*$I$4,0)</f>
        <v>126039</v>
      </c>
      <c r="J88" s="231">
        <f>ROUND(AU161*Содержание!$H$8*$I$4,0)</f>
        <v>130279</v>
      </c>
      <c r="K88" s="231">
        <f>ROUND(AV161*Содержание!$H$8*$I$4,0)</f>
        <v>134036</v>
      </c>
      <c r="L88" s="231">
        <f>ROUND(AW161*Содержание!$H$8*$I$4,0)</f>
        <v>146763</v>
      </c>
      <c r="M88" s="231">
        <f>ROUND(AX161*Содержание!$H$8*$I$4,0)</f>
        <v>154519</v>
      </c>
      <c r="N88" s="231">
        <f>ROUND(AY161*Содержание!$H$8*$I$4,0)</f>
        <v>156456</v>
      </c>
      <c r="O88" s="231">
        <f>ROUND(AZ161*Содержание!$H$8*$I$4,0)</f>
        <v>160217</v>
      </c>
      <c r="P88" s="231">
        <f>ROUND(BA161*Содержание!$H$8*$I$4,0)</f>
        <v>170273</v>
      </c>
      <c r="Q88" s="231">
        <f>ROUND(BB161*Содержание!$H$8*$I$4,0)</f>
        <v>177544</v>
      </c>
      <c r="R88" s="231">
        <f>ROUND(BC161*Содержание!$H$8*$I$4,0)</f>
        <v>176454</v>
      </c>
      <c r="S88" s="231">
        <f>ROUND(BD161*Содержание!$H$8*$I$4,0)</f>
        <v>178635</v>
      </c>
      <c r="T88" s="231">
        <f>ROUND(BE161*Содержание!$H$8*$I$4,0)</f>
        <v>183725</v>
      </c>
      <c r="U88" s="231">
        <f>ROUND(BF161*Содержание!$H$8*$I$4,0)</f>
        <v>190998</v>
      </c>
      <c r="V88" s="231">
        <f>ROUND(BG161*Содержание!$H$8*$I$4,0)</f>
        <v>191845</v>
      </c>
      <c r="W88" s="231">
        <f>ROUND(BH161*Содержание!$H$8*$I$4,0)</f>
        <v>195966</v>
      </c>
      <c r="X88" s="231">
        <f>ROUND(BI161*Содержание!$H$8*$I$4,0)</f>
        <v>201541</v>
      </c>
      <c r="Y88" s="231">
        <f>ROUND(BJ161*Содержание!$H$8*$I$4,0)</f>
        <v>208085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23" customFormat="1">
      <c r="A89" s="160">
        <v>3150</v>
      </c>
      <c r="B89" s="231">
        <f>ROUND(AM162*Содержание!$H$8*$I$4,0)</f>
        <v>110083</v>
      </c>
      <c r="C89" s="231">
        <f>ROUND(AN162*Содержание!$H$8*$I$4,0)</f>
        <v>110550</v>
      </c>
      <c r="D89" s="231">
        <f>ROUND(AO162*Содержание!$H$8*$I$4,0)</f>
        <v>119125</v>
      </c>
      <c r="E89" s="231">
        <f>ROUND(AP162*Содержание!$H$8*$I$4,0)</f>
        <v>127388</v>
      </c>
      <c r="F89" s="231">
        <f>ROUND(AQ162*Содержание!$H$8*$I$4,0)</f>
        <v>124294</v>
      </c>
      <c r="G89" s="231">
        <f>ROUND(AR162*Содержание!$H$8*$I$4,0)</f>
        <v>126522</v>
      </c>
      <c r="H89" s="231">
        <f>ROUND(AS162*Содержание!$H$8*$I$4,0)</f>
        <v>136769</v>
      </c>
      <c r="I89" s="231">
        <f>ROUND(AT162*Содержание!$H$8*$I$4,0)</f>
        <v>133651</v>
      </c>
      <c r="J89" s="231">
        <f>ROUND(AU162*Содержание!$H$8*$I$4,0)</f>
        <v>138105</v>
      </c>
      <c r="K89" s="231">
        <f>ROUND(AV162*Содержание!$H$8*$I$4,0)</f>
        <v>142113</v>
      </c>
      <c r="L89" s="231">
        <f>ROUND(AW162*Содержание!$H$8*$I$4,0)</f>
        <v>155777</v>
      </c>
      <c r="M89" s="231">
        <f>ROUND(AX162*Содержание!$H$8*$I$4,0)</f>
        <v>163944</v>
      </c>
      <c r="N89" s="231">
        <f>ROUND(AY162*Содержание!$H$8*$I$4,0)</f>
        <v>166026</v>
      </c>
      <c r="O89" s="231">
        <f>ROUND(AZ162*Содержание!$H$8*$I$4,0)</f>
        <v>170034</v>
      </c>
      <c r="P89" s="231">
        <f>ROUND(BA162*Содержание!$H$8*$I$4,0)</f>
        <v>180580</v>
      </c>
      <c r="Q89" s="231">
        <f>ROUND(BB162*Содержание!$H$8*$I$4,0)</f>
        <v>188446</v>
      </c>
      <c r="R89" s="231">
        <f>ROUND(BC162*Содержание!$H$8*$I$4,0)</f>
        <v>187259</v>
      </c>
      <c r="S89" s="231">
        <f>ROUND(BD162*Содержание!$H$8*$I$4,0)</f>
        <v>189484</v>
      </c>
      <c r="T89" s="231">
        <f>ROUND(BE162*Содержание!$H$8*$I$4,0)</f>
        <v>194829</v>
      </c>
      <c r="U89" s="231">
        <f>ROUND(BF162*Содержание!$H$8*$I$4,0)</f>
        <v>202704</v>
      </c>
      <c r="V89" s="231">
        <f>ROUND(BG162*Содержание!$H$8*$I$4,0)</f>
        <v>203444</v>
      </c>
      <c r="W89" s="231">
        <f>ROUND(BH162*Содержание!$H$8*$I$4,0)</f>
        <v>207902</v>
      </c>
      <c r="X89" s="231">
        <f>ROUND(BI162*Содержание!$H$8*$I$4,0)</f>
        <v>213839</v>
      </c>
      <c r="Y89" s="231">
        <f>ROUND(BJ162*Содержание!$H$8*$I$4,0)</f>
        <v>220820</v>
      </c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</row>
    <row r="90" spans="1:36" ht="3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49"/>
      <c r="B91" s="305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303" t="str">
        <f>IF($H$6=TRUE,"","8%")</f>
        <v>8%</v>
      </c>
      <c r="Z91" s="1"/>
      <c r="AA91" s="1"/>
      <c r="AC91" s="1"/>
      <c r="AD91" s="1"/>
      <c r="AE91" s="1"/>
      <c r="AF91" s="1"/>
      <c r="AG91" s="1"/>
      <c r="AH91" s="1"/>
      <c r="AI91" s="1"/>
      <c r="AJ91" s="1"/>
    </row>
    <row r="92" spans="1:36" s="69" customFormat="1">
      <c r="A92" s="78" t="s">
        <v>225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563" t="s">
        <v>223</v>
      </c>
      <c r="B93" s="563"/>
      <c r="C93" s="563"/>
      <c r="D93" s="563"/>
      <c r="E93" s="563"/>
      <c r="F93" s="563"/>
      <c r="G93" s="563"/>
      <c r="H93" s="563"/>
      <c r="I93" s="563"/>
      <c r="J93" s="563"/>
      <c r="K93" s="563"/>
      <c r="L93" s="563"/>
      <c r="M93" s="563"/>
      <c r="N93" s="563"/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</row>
    <row r="94" spans="1:36" ht="15.75">
      <c r="A94" s="555" t="s">
        <v>93</v>
      </c>
      <c r="B94" s="555"/>
      <c r="C94" s="555"/>
      <c r="D94" s="555"/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5"/>
      <c r="Q94" s="555"/>
      <c r="R94" s="555"/>
      <c r="S94" s="555"/>
      <c r="T94" s="555"/>
      <c r="U94" s="555"/>
      <c r="V94" s="555"/>
      <c r="W94" s="555"/>
      <c r="X94" s="555"/>
      <c r="Y94" s="555"/>
      <c r="Z94" s="555"/>
      <c r="AA94" s="555"/>
      <c r="AB94" s="555"/>
      <c r="AC94" s="555"/>
      <c r="AD94" s="555"/>
      <c r="AE94" s="555"/>
      <c r="AF94" s="555"/>
      <c r="AG94" s="555"/>
      <c r="AH94" s="555"/>
      <c r="AI94" s="555"/>
      <c r="AJ94" s="555"/>
    </row>
    <row r="95" spans="1:36">
      <c r="A95" s="564" t="s">
        <v>127</v>
      </c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4"/>
      <c r="AH95" s="564"/>
      <c r="AI95" s="564"/>
      <c r="AJ95" s="564"/>
    </row>
    <row r="96" spans="1:36">
      <c r="A96" s="565" t="s">
        <v>95</v>
      </c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</row>
    <row r="97" spans="1:36">
      <c r="A97" s="564" t="s">
        <v>128</v>
      </c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64"/>
      <c r="AC97" s="564"/>
      <c r="AD97" s="564"/>
      <c r="AE97" s="564"/>
      <c r="AF97" s="564"/>
      <c r="AG97" s="564"/>
      <c r="AH97" s="564"/>
      <c r="AI97" s="564"/>
      <c r="AJ97" s="564"/>
    </row>
    <row r="98" spans="1:36">
      <c r="A98" s="566" t="s">
        <v>97</v>
      </c>
      <c r="B98" s="566"/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</row>
    <row r="99" spans="1:36">
      <c r="A99" s="564" t="s">
        <v>129</v>
      </c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</row>
    <row r="100" spans="1:36" ht="27.75" customHeight="1">
      <c r="A100" s="52" t="s">
        <v>130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42"/>
      <c r="S100" s="52"/>
      <c r="T100" s="573" t="s">
        <v>564</v>
      </c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</row>
    <row r="101" spans="1:36">
      <c r="A101" s="41" t="s">
        <v>100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S101" s="41"/>
      <c r="T101" s="41" t="s">
        <v>102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</row>
    <row r="102" spans="1:36">
      <c r="A102" s="52" t="s">
        <v>101</v>
      </c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42"/>
      <c r="S102" s="52"/>
      <c r="T102" s="52" t="s">
        <v>103</v>
      </c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</row>
    <row r="103" spans="1:36" ht="27.75" customHeight="1">
      <c r="A103" s="567" t="s">
        <v>615</v>
      </c>
      <c r="B103" s="567"/>
      <c r="C103" s="567"/>
      <c r="D103" s="567"/>
      <c r="E103" s="567"/>
      <c r="F103" s="567"/>
      <c r="G103" s="567"/>
      <c r="H103" s="567"/>
      <c r="I103" s="567"/>
      <c r="J103" s="567"/>
      <c r="K103" s="567"/>
      <c r="L103" s="567"/>
      <c r="M103" s="567"/>
      <c r="N103" s="567"/>
      <c r="O103" s="567"/>
      <c r="P103" s="567"/>
      <c r="Q103" s="567"/>
      <c r="R103" s="567"/>
      <c r="S103" s="567"/>
      <c r="T103" s="41" t="s">
        <v>104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</row>
    <row r="104" spans="1:36">
      <c r="A104" s="568" t="s">
        <v>105</v>
      </c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 t="s">
        <v>106</v>
      </c>
      <c r="U104" s="568"/>
      <c r="V104" s="568"/>
      <c r="W104" s="568"/>
      <c r="X104" s="568"/>
      <c r="Y104" s="568"/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</row>
    <row r="105" spans="1:36">
      <c r="A105" s="562" t="s">
        <v>136</v>
      </c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  <c r="Q105" s="562"/>
      <c r="R105" s="562"/>
      <c r="S105" s="562"/>
      <c r="T105" s="562" t="s">
        <v>107</v>
      </c>
      <c r="U105" s="562"/>
      <c r="V105" s="562"/>
      <c r="W105" s="562"/>
      <c r="X105" s="562"/>
      <c r="Y105" s="562"/>
      <c r="Z105" s="562"/>
      <c r="AA105" s="562"/>
      <c r="AB105" s="562"/>
      <c r="AC105" s="562"/>
      <c r="AD105" s="562"/>
      <c r="AE105" s="562"/>
      <c r="AF105" s="562"/>
      <c r="AG105" s="562"/>
      <c r="AH105" s="562"/>
      <c r="AI105" s="562"/>
      <c r="AJ105" s="562"/>
    </row>
    <row r="106" spans="1:36">
      <c r="A106" s="40" t="s">
        <v>135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561" t="s">
        <v>108</v>
      </c>
      <c r="U106" s="561"/>
      <c r="V106" s="561"/>
      <c r="W106" s="561"/>
      <c r="X106" s="561"/>
      <c r="Y106" s="561"/>
      <c r="Z106" s="561"/>
      <c r="AA106" s="561"/>
      <c r="AB106" s="561"/>
      <c r="AC106" s="561"/>
      <c r="AD106" s="561"/>
      <c r="AE106" s="561"/>
      <c r="AF106" s="561"/>
      <c r="AG106" s="561"/>
      <c r="AH106" s="561"/>
      <c r="AI106" s="561"/>
      <c r="AJ106" s="561"/>
    </row>
    <row r="107" spans="1:36" ht="15.75">
      <c r="A107" s="555" t="s">
        <v>134</v>
      </c>
      <c r="B107" s="555"/>
      <c r="C107" s="555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5"/>
      <c r="Q107" s="555"/>
      <c r="R107" s="555"/>
      <c r="S107" s="555"/>
      <c r="T107" s="555"/>
      <c r="U107" s="555"/>
      <c r="V107" s="555"/>
      <c r="W107" s="555"/>
      <c r="X107" s="555"/>
      <c r="Y107" s="555"/>
      <c r="Z107" s="555"/>
      <c r="AA107" s="555"/>
      <c r="AB107" s="555"/>
      <c r="AC107" s="555"/>
      <c r="AD107" s="555"/>
      <c r="AE107" s="555"/>
      <c r="AF107" s="555"/>
      <c r="AG107" s="555"/>
      <c r="AH107" s="555"/>
      <c r="AI107" s="555"/>
      <c r="AJ107" s="555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1" t="s">
        <v>453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1" t="s">
        <v>456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0.5" customHeight="1">
      <c r="A110" s="1"/>
      <c r="B110" s="1"/>
      <c r="C110" s="1"/>
      <c r="D110" s="463" t="s">
        <v>459</v>
      </c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1"/>
      <c r="V110" s="1"/>
      <c r="W110" s="1"/>
      <c r="X110" s="463" t="s">
        <v>669</v>
      </c>
      <c r="Y110" s="463"/>
      <c r="Z110" s="463"/>
      <c r="AA110" s="463"/>
      <c r="AB110" s="463"/>
      <c r="AC110" s="463"/>
      <c r="AD110" s="463"/>
      <c r="AE110" s="463"/>
      <c r="AF110" s="463"/>
      <c r="AG110" s="463"/>
      <c r="AH110" s="463"/>
      <c r="AI110" s="463"/>
      <c r="AJ110" s="463"/>
    </row>
    <row r="111" spans="1:36" ht="3.75" customHeight="1">
      <c r="A111" s="1"/>
      <c r="B111" s="1"/>
      <c r="C111" s="1"/>
      <c r="D111" s="463"/>
      <c r="E111" s="463"/>
      <c r="F111" s="463"/>
      <c r="G111" s="463"/>
      <c r="H111" s="463"/>
      <c r="I111" s="463"/>
      <c r="J111" s="463"/>
      <c r="K111" s="463"/>
      <c r="L111" s="463"/>
      <c r="M111" s="463"/>
      <c r="N111" s="463"/>
      <c r="O111" s="463"/>
      <c r="P111" s="463"/>
      <c r="Q111" s="463"/>
      <c r="R111" s="463"/>
      <c r="S111" s="463"/>
      <c r="T111" s="463"/>
      <c r="U111" s="1"/>
      <c r="V111" s="1"/>
      <c r="W111" s="1"/>
      <c r="X111" s="463"/>
      <c r="Y111" s="463"/>
      <c r="Z111" s="463"/>
      <c r="AA111" s="463"/>
      <c r="AB111" s="463"/>
      <c r="AC111" s="463"/>
      <c r="AD111" s="463"/>
      <c r="AE111" s="463"/>
      <c r="AF111" s="463"/>
      <c r="AG111" s="463"/>
      <c r="AH111" s="463"/>
      <c r="AI111" s="463"/>
      <c r="AJ111" s="463"/>
    </row>
    <row r="112" spans="1:36">
      <c r="A112" s="1"/>
      <c r="B112" s="1"/>
      <c r="C112" s="1"/>
      <c r="D112" s="463"/>
      <c r="E112" s="463"/>
      <c r="F112" s="463"/>
      <c r="G112" s="463"/>
      <c r="H112" s="463"/>
      <c r="I112" s="463"/>
      <c r="J112" s="463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1"/>
      <c r="V112" s="1"/>
      <c r="W112" s="1"/>
      <c r="X112" s="463"/>
      <c r="Y112" s="463"/>
      <c r="Z112" s="463"/>
      <c r="AA112" s="463"/>
      <c r="AB112" s="463"/>
      <c r="AC112" s="463"/>
      <c r="AD112" s="463"/>
      <c r="AE112" s="463"/>
      <c r="AF112" s="463"/>
      <c r="AG112" s="463"/>
      <c r="AH112" s="463"/>
      <c r="AI112" s="463"/>
      <c r="AJ112" s="463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63"/>
      <c r="Y113" s="463"/>
      <c r="Z113" s="463"/>
      <c r="AA113" s="463"/>
      <c r="AB113" s="463"/>
      <c r="AC113" s="463"/>
      <c r="AD113" s="463"/>
      <c r="AE113" s="463"/>
      <c r="AF113" s="463"/>
      <c r="AG113" s="463"/>
      <c r="AH113" s="463"/>
      <c r="AI113" s="463"/>
      <c r="AJ113" s="463"/>
    </row>
    <row r="114" spans="1:73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463"/>
      <c r="Y114" s="463"/>
      <c r="Z114" s="463"/>
      <c r="AA114" s="463"/>
      <c r="AB114" s="463"/>
      <c r="AC114" s="463"/>
      <c r="AD114" s="463"/>
      <c r="AE114" s="463"/>
      <c r="AF114" s="463"/>
      <c r="AG114" s="463"/>
      <c r="AH114" s="463"/>
      <c r="AI114" s="463"/>
      <c r="AJ114" s="463"/>
    </row>
    <row r="115" spans="1:73" ht="15" customHeight="1">
      <c r="A115" s="1"/>
      <c r="B115" s="1"/>
      <c r="C115" s="1"/>
      <c r="D115" s="51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1"/>
      <c r="V115" s="1"/>
      <c r="W115" s="1"/>
      <c r="X115" s="5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51" t="s">
        <v>455</v>
      </c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1"/>
      <c r="V116" s="1"/>
      <c r="W116" s="1"/>
      <c r="X116" s="51" t="s">
        <v>457</v>
      </c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</row>
    <row r="117" spans="1:73">
      <c r="A117" s="1"/>
      <c r="B117" s="1"/>
      <c r="C117" s="1"/>
      <c r="D117" s="515" t="s">
        <v>454</v>
      </c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515"/>
      <c r="S117" s="515"/>
      <c r="T117" s="515"/>
      <c r="U117" s="1"/>
      <c r="V117" s="1"/>
      <c r="W117" s="1"/>
      <c r="X117" s="515" t="s">
        <v>670</v>
      </c>
      <c r="Y117" s="515"/>
      <c r="Z117" s="515"/>
      <c r="AA117" s="515"/>
      <c r="AB117" s="515"/>
      <c r="AC117" s="515"/>
      <c r="AD117" s="515"/>
      <c r="AE117" s="515"/>
      <c r="AF117" s="515"/>
      <c r="AG117" s="515"/>
      <c r="AH117" s="515"/>
      <c r="AI117" s="515"/>
      <c r="AJ117" s="515"/>
    </row>
    <row r="118" spans="1:73" ht="21" customHeight="1">
      <c r="A118" s="1"/>
      <c r="B118" s="1"/>
      <c r="C118" s="1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1"/>
      <c r="V118" s="1"/>
      <c r="W118" s="1"/>
      <c r="X118" s="515"/>
      <c r="Y118" s="515"/>
      <c r="Z118" s="515"/>
      <c r="AA118" s="515"/>
      <c r="AB118" s="515"/>
      <c r="AC118" s="515"/>
      <c r="AD118" s="515"/>
      <c r="AE118" s="515"/>
      <c r="AF118" s="515"/>
      <c r="AG118" s="515"/>
      <c r="AH118" s="515"/>
      <c r="AI118" s="515"/>
      <c r="AJ118" s="515"/>
    </row>
    <row r="119" spans="1:73">
      <c r="A119" s="1"/>
      <c r="B119" s="1"/>
      <c r="C119" s="1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515"/>
      <c r="S119" s="515"/>
      <c r="T119" s="515"/>
      <c r="U119" s="1"/>
      <c r="V119" s="1"/>
      <c r="W119" s="1"/>
      <c r="X119" s="515"/>
      <c r="Y119" s="515"/>
      <c r="Z119" s="515"/>
      <c r="AA119" s="515"/>
      <c r="AB119" s="515"/>
      <c r="AC119" s="515"/>
      <c r="AD119" s="515"/>
      <c r="AE119" s="515"/>
      <c r="AF119" s="515"/>
      <c r="AG119" s="515"/>
      <c r="AH119" s="515"/>
      <c r="AI119" s="515"/>
      <c r="AJ119" s="515"/>
    </row>
    <row r="120" spans="1:73" ht="15" customHeight="1">
      <c r="A120" s="1"/>
      <c r="B120" s="1"/>
      <c r="C120" s="1"/>
      <c r="D120" s="1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1" t="s">
        <v>460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51" t="s">
        <v>461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15" customHeight="1">
      <c r="A122" s="1"/>
      <c r="B122" s="1"/>
      <c r="C122" s="1"/>
      <c r="D122" s="463" t="s">
        <v>671</v>
      </c>
      <c r="E122" s="463"/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1"/>
      <c r="U122" s="1"/>
      <c r="V122" s="1"/>
      <c r="W122" s="1"/>
      <c r="X122" s="463" t="s">
        <v>458</v>
      </c>
      <c r="Y122" s="463"/>
      <c r="Z122" s="463"/>
      <c r="AA122" s="463"/>
      <c r="AB122" s="463"/>
      <c r="AC122" s="463"/>
      <c r="AD122" s="463"/>
      <c r="AE122" s="463"/>
      <c r="AF122" s="463"/>
      <c r="AG122" s="463"/>
      <c r="AH122" s="463"/>
      <c r="AI122" s="463"/>
      <c r="AJ122" s="463"/>
    </row>
    <row r="123" spans="1:73">
      <c r="A123" s="1"/>
      <c r="B123" s="1"/>
      <c r="C123" s="1"/>
      <c r="D123" s="463"/>
      <c r="E123" s="463"/>
      <c r="F123" s="463"/>
      <c r="G123" s="463"/>
      <c r="H123" s="463"/>
      <c r="I123" s="463"/>
      <c r="J123" s="463"/>
      <c r="K123" s="463"/>
      <c r="L123" s="463"/>
      <c r="M123" s="463"/>
      <c r="N123" s="463"/>
      <c r="O123" s="463"/>
      <c r="P123" s="463"/>
      <c r="Q123" s="463"/>
      <c r="R123" s="463"/>
      <c r="S123" s="463"/>
      <c r="T123" s="1"/>
      <c r="U123" s="1"/>
      <c r="V123" s="1"/>
      <c r="W123" s="1"/>
      <c r="X123" s="463"/>
      <c r="Y123" s="463"/>
      <c r="Z123" s="463"/>
      <c r="AA123" s="463"/>
      <c r="AB123" s="463"/>
      <c r="AC123" s="463"/>
      <c r="AD123" s="463"/>
      <c r="AE123" s="463"/>
      <c r="AF123" s="463"/>
      <c r="AG123" s="463"/>
      <c r="AH123" s="463"/>
      <c r="AI123" s="463"/>
      <c r="AJ123" s="463"/>
    </row>
    <row r="124" spans="1:73">
      <c r="A124" s="1"/>
      <c r="B124" s="1"/>
      <c r="C124" s="1"/>
      <c r="D124" s="463"/>
      <c r="E124" s="463"/>
      <c r="F124" s="463"/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1"/>
      <c r="U124" s="1"/>
      <c r="V124" s="1"/>
      <c r="W124" s="1"/>
      <c r="X124" s="463"/>
      <c r="Y124" s="463"/>
      <c r="Z124" s="463"/>
      <c r="AA124" s="463"/>
      <c r="AB124" s="463"/>
      <c r="AC124" s="463"/>
      <c r="AD124" s="463"/>
      <c r="AE124" s="463"/>
      <c r="AF124" s="463"/>
      <c r="AG124" s="463"/>
      <c r="AH124" s="463"/>
      <c r="AI124" s="463"/>
      <c r="AJ124" s="463"/>
    </row>
    <row r="125" spans="1:73" ht="19.5" customHeight="1">
      <c r="A125" s="1"/>
      <c r="B125" s="1"/>
      <c r="C125" s="1"/>
      <c r="D125" s="463"/>
      <c r="E125" s="463"/>
      <c r="F125" s="463"/>
      <c r="G125" s="463"/>
      <c r="H125" s="463"/>
      <c r="I125" s="463"/>
      <c r="J125" s="463"/>
      <c r="K125" s="463"/>
      <c r="L125" s="463"/>
      <c r="M125" s="463"/>
      <c r="N125" s="463"/>
      <c r="O125" s="463"/>
      <c r="P125" s="463"/>
      <c r="Q125" s="463"/>
      <c r="R125" s="463"/>
      <c r="S125" s="463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73" ht="21" customHeight="1">
      <c r="A126" s="149" t="s">
        <v>563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73" outlineLevel="1">
      <c r="A128" s="1" t="s">
        <v>110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</row>
    <row r="129" spans="1:73" ht="15.75" outlineLevel="1" thickBot="1">
      <c r="A129" s="1" t="s">
        <v>111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52"/>
      <c r="AL129" s="1" t="s">
        <v>452</v>
      </c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</row>
    <row r="130" spans="1:73" outlineLevel="1">
      <c r="A130" s="37" t="s">
        <v>109</v>
      </c>
      <c r="B130" s="39">
        <v>1750</v>
      </c>
      <c r="C130" s="39">
        <v>1875</v>
      </c>
      <c r="D130" s="39">
        <v>2000</v>
      </c>
      <c r="E130" s="39">
        <v>2125</v>
      </c>
      <c r="F130" s="39">
        <v>2250</v>
      </c>
      <c r="G130" s="39">
        <v>2375</v>
      </c>
      <c r="H130" s="39">
        <v>2500</v>
      </c>
      <c r="I130" s="39">
        <v>2625</v>
      </c>
      <c r="J130" s="39">
        <v>2750</v>
      </c>
      <c r="K130" s="39">
        <v>2875</v>
      </c>
      <c r="L130" s="39">
        <v>3000</v>
      </c>
      <c r="M130" s="39">
        <v>3125</v>
      </c>
      <c r="N130" s="39">
        <v>3250</v>
      </c>
      <c r="O130" s="39">
        <v>3375</v>
      </c>
      <c r="P130" s="39">
        <v>3500</v>
      </c>
      <c r="Q130" s="39">
        <v>3625</v>
      </c>
      <c r="R130" s="39">
        <v>3750</v>
      </c>
      <c r="S130" s="39">
        <v>3875</v>
      </c>
      <c r="T130" s="39">
        <v>4000</v>
      </c>
      <c r="U130" s="39">
        <v>4125</v>
      </c>
      <c r="V130" s="39">
        <v>4250</v>
      </c>
      <c r="W130" s="39">
        <v>4375</v>
      </c>
      <c r="X130" s="39">
        <v>4500</v>
      </c>
      <c r="Y130" s="39">
        <v>4625</v>
      </c>
      <c r="Z130" s="39">
        <v>4750</v>
      </c>
      <c r="AA130" s="39">
        <v>4875</v>
      </c>
      <c r="AB130" s="39">
        <v>5000</v>
      </c>
      <c r="AC130" s="39">
        <v>5125</v>
      </c>
      <c r="AD130" s="39">
        <v>5250</v>
      </c>
      <c r="AE130" s="39">
        <v>5375</v>
      </c>
      <c r="AF130" s="39">
        <v>5500</v>
      </c>
      <c r="AG130" s="39">
        <v>5625</v>
      </c>
      <c r="AH130" s="39">
        <v>5750</v>
      </c>
      <c r="AI130" s="39">
        <v>5875</v>
      </c>
      <c r="AJ130" s="39">
        <v>6000</v>
      </c>
      <c r="AK130" s="152"/>
      <c r="AL130" s="37" t="s">
        <v>109</v>
      </c>
      <c r="AM130" s="39">
        <v>1750</v>
      </c>
      <c r="AN130" s="39">
        <v>1875</v>
      </c>
      <c r="AO130" s="39">
        <v>2000</v>
      </c>
      <c r="AP130" s="39">
        <v>2125</v>
      </c>
      <c r="AQ130" s="39">
        <v>2250</v>
      </c>
      <c r="AR130" s="39">
        <v>2375</v>
      </c>
      <c r="AS130" s="39">
        <v>2500</v>
      </c>
      <c r="AT130" s="39">
        <v>2625</v>
      </c>
      <c r="AU130" s="39">
        <v>2750</v>
      </c>
      <c r="AV130" s="39">
        <v>2875</v>
      </c>
      <c r="AW130" s="39">
        <v>3000</v>
      </c>
      <c r="AX130" s="39">
        <v>3125</v>
      </c>
      <c r="AY130" s="39">
        <v>3250</v>
      </c>
      <c r="AZ130" s="39">
        <v>3375</v>
      </c>
      <c r="BA130" s="39">
        <v>3500</v>
      </c>
      <c r="BB130" s="39">
        <v>3625</v>
      </c>
      <c r="BC130" s="39">
        <v>3750</v>
      </c>
      <c r="BD130" s="39">
        <v>3875</v>
      </c>
      <c r="BE130" s="39">
        <v>4000</v>
      </c>
      <c r="BF130" s="39">
        <v>4125</v>
      </c>
      <c r="BG130" s="39">
        <v>4250</v>
      </c>
      <c r="BH130" s="39">
        <v>4375</v>
      </c>
      <c r="BI130" s="39">
        <v>4500</v>
      </c>
      <c r="BJ130" s="39">
        <v>4625</v>
      </c>
      <c r="BK130" s="39">
        <v>4750</v>
      </c>
      <c r="BL130" s="39">
        <v>4875</v>
      </c>
      <c r="BM130" s="39">
        <v>5000</v>
      </c>
      <c r="BN130" s="39">
        <v>5125</v>
      </c>
      <c r="BO130" s="39">
        <v>5250</v>
      </c>
      <c r="BP130" s="39">
        <v>5375</v>
      </c>
      <c r="BQ130" s="39">
        <v>5500</v>
      </c>
      <c r="BR130" s="39">
        <v>5625</v>
      </c>
      <c r="BS130" s="39">
        <v>5750</v>
      </c>
      <c r="BT130" s="39">
        <v>5875</v>
      </c>
      <c r="BU130" s="39">
        <v>6000</v>
      </c>
    </row>
    <row r="131" spans="1:73" outlineLevel="1">
      <c r="A131" s="38">
        <v>1750</v>
      </c>
      <c r="B131" s="169">
        <v>58575.07</v>
      </c>
      <c r="C131" s="169">
        <v>59921.279999999999</v>
      </c>
      <c r="D131" s="169">
        <v>61133.59</v>
      </c>
      <c r="E131" s="169">
        <v>63288.35</v>
      </c>
      <c r="F131" s="169">
        <v>65577.009999999995</v>
      </c>
      <c r="G131" s="169">
        <v>70696.11</v>
      </c>
      <c r="H131" s="169">
        <v>72444.02</v>
      </c>
      <c r="I131" s="169">
        <v>74329.95</v>
      </c>
      <c r="J131" s="169">
        <v>76348.75</v>
      </c>
      <c r="K131" s="169">
        <v>75407.33</v>
      </c>
      <c r="L131" s="169">
        <v>76486.77</v>
      </c>
      <c r="M131" s="169">
        <v>80930.19</v>
      </c>
      <c r="N131" s="169">
        <v>87661.24</v>
      </c>
      <c r="O131" s="169">
        <v>94123.46</v>
      </c>
      <c r="P131" s="169">
        <v>100723.7</v>
      </c>
      <c r="Q131" s="169">
        <v>105436.98</v>
      </c>
      <c r="R131" s="169">
        <v>103548.99</v>
      </c>
      <c r="S131" s="169">
        <v>107994.47</v>
      </c>
      <c r="T131" s="169">
        <v>114725.52</v>
      </c>
      <c r="U131" s="169">
        <v>117149.11</v>
      </c>
      <c r="V131" s="169">
        <v>114995.38</v>
      </c>
      <c r="W131" s="169">
        <v>120922</v>
      </c>
      <c r="X131" s="169">
        <v>127116.42</v>
      </c>
      <c r="Y131" s="169">
        <v>128999.26</v>
      </c>
      <c r="Z131" s="169">
        <v>126438.68</v>
      </c>
      <c r="AA131" s="169">
        <v>132637.22</v>
      </c>
      <c r="AB131" s="169">
        <v>138290.89000000001</v>
      </c>
      <c r="AC131" s="169">
        <v>141254.20000000001</v>
      </c>
      <c r="AD131" s="169">
        <v>141254.20000000001</v>
      </c>
      <c r="AE131" s="169">
        <v>144216.48000000001</v>
      </c>
      <c r="AF131" s="169">
        <v>153239.28</v>
      </c>
      <c r="AG131" s="169">
        <v>162531.94</v>
      </c>
      <c r="AH131" s="169">
        <v>160913.81</v>
      </c>
      <c r="AI131" s="169">
        <v>163876.09</v>
      </c>
      <c r="AJ131" s="169">
        <v>171821.51</v>
      </c>
      <c r="AK131" s="152"/>
      <c r="AL131" s="38">
        <v>1750</v>
      </c>
      <c r="AM131" s="169">
        <v>64500.66</v>
      </c>
      <c r="AN131" s="169">
        <v>65981.8</v>
      </c>
      <c r="AO131" s="169">
        <v>67194.11</v>
      </c>
      <c r="AP131" s="169">
        <v>69616.67</v>
      </c>
      <c r="AQ131" s="169">
        <v>72177.25</v>
      </c>
      <c r="AR131" s="169">
        <v>77832.98</v>
      </c>
      <c r="AS131" s="169">
        <v>79715.820000000007</v>
      </c>
      <c r="AT131" s="169">
        <v>81735.649999999994</v>
      </c>
      <c r="AU131" s="169">
        <v>84025.34</v>
      </c>
      <c r="AV131" s="169">
        <v>82947.960000000006</v>
      </c>
      <c r="AW131" s="169">
        <v>84160.27</v>
      </c>
      <c r="AX131" s="169">
        <v>89007.45</v>
      </c>
      <c r="AY131" s="169">
        <v>96415.21</v>
      </c>
      <c r="AZ131" s="169">
        <v>103548.99</v>
      </c>
      <c r="BA131" s="169">
        <v>110822.85</v>
      </c>
      <c r="BB131" s="169">
        <v>115938.86</v>
      </c>
      <c r="BC131" s="169">
        <v>113919.03</v>
      </c>
      <c r="BD131" s="169">
        <v>118767.24</v>
      </c>
      <c r="BE131" s="169">
        <v>126172.94</v>
      </c>
      <c r="BF131" s="169">
        <v>128865.36</v>
      </c>
      <c r="BG131" s="169">
        <v>126438.68</v>
      </c>
      <c r="BH131" s="169">
        <v>133040.98000000001</v>
      </c>
      <c r="BI131" s="169">
        <v>139774.09</v>
      </c>
      <c r="BJ131" s="169">
        <v>141926.79</v>
      </c>
      <c r="BK131" s="169">
        <v>139101.5</v>
      </c>
      <c r="BL131" s="169">
        <v>145968.51</v>
      </c>
      <c r="BM131" s="169">
        <v>152160.87</v>
      </c>
      <c r="BN131" s="169">
        <v>155391.98000000001</v>
      </c>
      <c r="BO131" s="169">
        <v>155391.98000000001</v>
      </c>
      <c r="BP131" s="169">
        <v>158625.15</v>
      </c>
      <c r="BQ131" s="169">
        <v>168589.37</v>
      </c>
      <c r="BR131" s="169">
        <v>178823.45</v>
      </c>
      <c r="BS131" s="169">
        <v>177072.45</v>
      </c>
      <c r="BT131" s="169">
        <v>180305.62</v>
      </c>
      <c r="BU131" s="169">
        <v>189057.53</v>
      </c>
    </row>
    <row r="132" spans="1:73" outlineLevel="1">
      <c r="A132" s="38">
        <v>1875</v>
      </c>
      <c r="B132" s="169">
        <v>60461</v>
      </c>
      <c r="C132" s="169">
        <v>61539.41</v>
      </c>
      <c r="D132" s="169">
        <v>65889.100000000006</v>
      </c>
      <c r="E132" s="169">
        <v>68573.279999999999</v>
      </c>
      <c r="F132" s="169">
        <v>70695.08</v>
      </c>
      <c r="G132" s="169">
        <v>74511.23</v>
      </c>
      <c r="H132" s="169">
        <v>76209.7</v>
      </c>
      <c r="I132" s="169">
        <v>80027.91</v>
      </c>
      <c r="J132" s="169">
        <v>80308.070000000007</v>
      </c>
      <c r="K132" s="169">
        <v>82428.84</v>
      </c>
      <c r="L132" s="169">
        <v>82007.570000000007</v>
      </c>
      <c r="M132" s="169">
        <v>86810.46</v>
      </c>
      <c r="N132" s="169">
        <v>93743.39</v>
      </c>
      <c r="O132" s="169">
        <v>100812.28</v>
      </c>
      <c r="P132" s="169">
        <v>107880.14</v>
      </c>
      <c r="Q132" s="169">
        <v>107186.95</v>
      </c>
      <c r="R132" s="169">
        <v>105302.05</v>
      </c>
      <c r="S132" s="169">
        <v>109745.47</v>
      </c>
      <c r="T132" s="169">
        <v>116611.45</v>
      </c>
      <c r="U132" s="169">
        <v>119037.1</v>
      </c>
      <c r="V132" s="169">
        <v>116884.4</v>
      </c>
      <c r="W132" s="169">
        <v>122674.03</v>
      </c>
      <c r="X132" s="169">
        <v>128734.55</v>
      </c>
      <c r="Y132" s="169">
        <v>130885.19</v>
      </c>
      <c r="Z132" s="169">
        <v>128058.87</v>
      </c>
      <c r="AA132" s="169">
        <v>134118.35999999999</v>
      </c>
      <c r="AB132" s="169">
        <v>140178.88</v>
      </c>
      <c r="AC132" s="169">
        <v>143002.10999999999</v>
      </c>
      <c r="AD132" s="169">
        <v>143002.10999999999</v>
      </c>
      <c r="AE132" s="169">
        <v>145834.60999999999</v>
      </c>
      <c r="AF132" s="169">
        <v>154853.29</v>
      </c>
      <c r="AG132" s="169">
        <v>164280.88</v>
      </c>
      <c r="AH132" s="169">
        <v>162531.94</v>
      </c>
      <c r="AI132" s="169">
        <v>165491.13</v>
      </c>
      <c r="AJ132" s="169">
        <v>173438.61</v>
      </c>
      <c r="AK132" s="152"/>
      <c r="AL132" s="38">
        <v>1875</v>
      </c>
      <c r="AM132" s="169">
        <v>66518.429999999993</v>
      </c>
      <c r="AN132" s="169">
        <v>67731.77</v>
      </c>
      <c r="AO132" s="169">
        <v>72478.009999999995</v>
      </c>
      <c r="AP132" s="169">
        <v>75431.02</v>
      </c>
      <c r="AQ132" s="169">
        <v>77765</v>
      </c>
      <c r="AR132" s="169">
        <v>81961.22</v>
      </c>
      <c r="AS132" s="169">
        <v>83830.67</v>
      </c>
      <c r="AT132" s="169">
        <v>88029.98</v>
      </c>
      <c r="AU132" s="169">
        <v>88341.04</v>
      </c>
      <c r="AV132" s="169">
        <v>90670.9</v>
      </c>
      <c r="AW132" s="169">
        <v>90208.43</v>
      </c>
      <c r="AX132" s="169">
        <v>95492.33</v>
      </c>
      <c r="AY132" s="169">
        <v>103116.39</v>
      </c>
      <c r="AZ132" s="169">
        <v>110893.92</v>
      </c>
      <c r="BA132" s="169">
        <v>118667.33</v>
      </c>
      <c r="BB132" s="169">
        <v>117959.72</v>
      </c>
      <c r="BC132" s="169">
        <v>115804.96</v>
      </c>
      <c r="BD132" s="169">
        <v>120787.07</v>
      </c>
      <c r="BE132" s="169">
        <v>128328.73</v>
      </c>
      <c r="BF132" s="169">
        <v>130885.19</v>
      </c>
      <c r="BG132" s="169">
        <v>128597.56</v>
      </c>
      <c r="BH132" s="169">
        <v>134924.85</v>
      </c>
      <c r="BI132" s="169">
        <v>141658.99</v>
      </c>
      <c r="BJ132" s="169">
        <v>143947.65</v>
      </c>
      <c r="BK132" s="169">
        <v>140850.44</v>
      </c>
      <c r="BL132" s="169">
        <v>147585.60999999999</v>
      </c>
      <c r="BM132" s="169">
        <v>154182.76</v>
      </c>
      <c r="BN132" s="169">
        <v>157277.91</v>
      </c>
      <c r="BO132" s="169">
        <v>157277.91</v>
      </c>
      <c r="BP132" s="169">
        <v>160377.18</v>
      </c>
      <c r="BQ132" s="169">
        <v>170339.34</v>
      </c>
      <c r="BR132" s="169">
        <v>180707.32</v>
      </c>
      <c r="BS132" s="169">
        <v>178823.45</v>
      </c>
      <c r="BT132" s="169">
        <v>182053.53</v>
      </c>
      <c r="BU132" s="169">
        <v>190808.53</v>
      </c>
    </row>
    <row r="133" spans="1:73" outlineLevel="1">
      <c r="A133" s="38">
        <v>2000</v>
      </c>
      <c r="B133" s="169">
        <v>62209.94</v>
      </c>
      <c r="C133" s="169">
        <v>66454.570000000007</v>
      </c>
      <c r="D133" s="169">
        <v>69988.5</v>
      </c>
      <c r="E133" s="170">
        <v>65629.539999999994</v>
      </c>
      <c r="F133" s="170">
        <v>66544.179999999993</v>
      </c>
      <c r="G133" s="170">
        <v>63406.8</v>
      </c>
      <c r="H133" s="170">
        <v>67718.38</v>
      </c>
      <c r="I133" s="170">
        <v>70467.45</v>
      </c>
      <c r="J133" s="170">
        <v>74256.820000000007</v>
      </c>
      <c r="K133" s="170">
        <v>81448.28</v>
      </c>
      <c r="L133" s="170">
        <v>86153.32</v>
      </c>
      <c r="M133" s="170">
        <v>87724.07</v>
      </c>
      <c r="N133" s="170">
        <v>89030.11</v>
      </c>
      <c r="O133" s="170">
        <v>94261.48</v>
      </c>
      <c r="P133" s="170">
        <v>99227.11</v>
      </c>
      <c r="Q133" s="169">
        <v>108934.86</v>
      </c>
      <c r="R133" s="169">
        <v>110014.3</v>
      </c>
      <c r="S133" s="169">
        <v>114725.52</v>
      </c>
      <c r="T133" s="169">
        <v>118227.52</v>
      </c>
      <c r="U133" s="169">
        <v>121864.45</v>
      </c>
      <c r="V133" s="169">
        <v>120922</v>
      </c>
      <c r="W133" s="169">
        <v>128058.87</v>
      </c>
      <c r="X133" s="169">
        <v>130480.4</v>
      </c>
      <c r="Y133" s="169">
        <v>133983.43</v>
      </c>
      <c r="Z133" s="169">
        <v>133578.64000000001</v>
      </c>
      <c r="AA133" s="169">
        <v>140312.78</v>
      </c>
      <c r="AB133" s="169">
        <v>141658.99</v>
      </c>
      <c r="AC133" s="169">
        <v>146235.28</v>
      </c>
      <c r="AD133" s="169">
        <v>149199.62</v>
      </c>
      <c r="AE133" s="169">
        <v>152026.97</v>
      </c>
      <c r="AF133" s="169">
        <v>154450.56</v>
      </c>
      <c r="AG133" s="169">
        <v>161050.79999999999</v>
      </c>
      <c r="AH133" s="169">
        <v>164143.89000000001</v>
      </c>
      <c r="AI133" s="169">
        <v>172359.17</v>
      </c>
      <c r="AJ133" s="169">
        <v>166570.57</v>
      </c>
      <c r="AK133" s="152"/>
      <c r="AL133" s="38">
        <v>2000</v>
      </c>
      <c r="AM133" s="169">
        <v>68406.42</v>
      </c>
      <c r="AN133" s="169">
        <v>73098.070000000007</v>
      </c>
      <c r="AO133" s="169">
        <v>76986.320000000007</v>
      </c>
      <c r="AP133" s="170">
        <v>72166.95</v>
      </c>
      <c r="AQ133" s="170">
        <v>73212.399999999994</v>
      </c>
      <c r="AR133" s="170">
        <v>69811.34</v>
      </c>
      <c r="AS133" s="170">
        <v>74519.47</v>
      </c>
      <c r="AT133" s="170">
        <v>77526.039999999994</v>
      </c>
      <c r="AU133" s="170">
        <v>81709.899999999994</v>
      </c>
      <c r="AV133" s="170">
        <v>89552.320000000007</v>
      </c>
      <c r="AW133" s="170">
        <v>94782.66</v>
      </c>
      <c r="AX133" s="170">
        <v>96481.13</v>
      </c>
      <c r="AY133" s="170">
        <v>97917.98</v>
      </c>
      <c r="AZ133" s="170">
        <v>103673.62</v>
      </c>
      <c r="BA133" s="170">
        <v>109163.52</v>
      </c>
      <c r="BB133" s="169">
        <v>119844.62</v>
      </c>
      <c r="BC133" s="169">
        <v>121055.9</v>
      </c>
      <c r="BD133" s="169">
        <v>126172.94</v>
      </c>
      <c r="BE133" s="169">
        <v>130077.67</v>
      </c>
      <c r="BF133" s="169">
        <v>134118.35999999999</v>
      </c>
      <c r="BG133" s="169">
        <v>133040.98000000001</v>
      </c>
      <c r="BH133" s="169">
        <v>140850.44</v>
      </c>
      <c r="BI133" s="169">
        <v>143543.89000000001</v>
      </c>
      <c r="BJ133" s="169">
        <v>147448.62</v>
      </c>
      <c r="BK133" s="169">
        <v>146911.99</v>
      </c>
      <c r="BL133" s="169">
        <v>154317.69</v>
      </c>
      <c r="BM133" s="169">
        <v>155795.74</v>
      </c>
      <c r="BN133" s="169">
        <v>160913.81</v>
      </c>
      <c r="BO133" s="169">
        <v>164143.89000000001</v>
      </c>
      <c r="BP133" s="169">
        <v>167243.16</v>
      </c>
      <c r="BQ133" s="169">
        <v>169935.58</v>
      </c>
      <c r="BR133" s="169">
        <v>177209.44</v>
      </c>
      <c r="BS133" s="169">
        <v>180574.45</v>
      </c>
      <c r="BT133" s="169">
        <v>189596.22</v>
      </c>
      <c r="BU133" s="169">
        <v>183266.87</v>
      </c>
    </row>
    <row r="134" spans="1:73" outlineLevel="1">
      <c r="A134" s="38">
        <v>2125</v>
      </c>
      <c r="B134" s="169">
        <v>68149.95</v>
      </c>
      <c r="C134" s="169">
        <v>69282.95</v>
      </c>
      <c r="D134" s="170">
        <v>65366.89</v>
      </c>
      <c r="E134" s="170">
        <v>65890.13</v>
      </c>
      <c r="F134" s="170">
        <v>67328.009999999995</v>
      </c>
      <c r="G134" s="170">
        <v>64190.63</v>
      </c>
      <c r="H134" s="170">
        <v>67983.09</v>
      </c>
      <c r="I134" s="170">
        <v>70858.850000000006</v>
      </c>
      <c r="J134" s="170">
        <v>74781.09</v>
      </c>
      <c r="K134" s="170">
        <v>79094.73</v>
      </c>
      <c r="L134" s="170">
        <v>83147.78</v>
      </c>
      <c r="M134" s="170">
        <v>87460.39</v>
      </c>
      <c r="N134" s="170">
        <v>89030.11</v>
      </c>
      <c r="O134" s="170">
        <v>88766.43</v>
      </c>
      <c r="P134" s="170">
        <v>93216.03</v>
      </c>
      <c r="Q134" s="169">
        <v>107052.02</v>
      </c>
      <c r="R134" s="169">
        <v>108801.99</v>
      </c>
      <c r="S134" s="169">
        <v>109880.4</v>
      </c>
      <c r="T134" s="169">
        <v>113380.34</v>
      </c>
      <c r="U134" s="169">
        <v>119440.86</v>
      </c>
      <c r="V134" s="169">
        <v>120787.07</v>
      </c>
      <c r="W134" s="169">
        <v>120922</v>
      </c>
      <c r="X134" s="169">
        <v>124826.73</v>
      </c>
      <c r="Y134" s="169">
        <v>132502.29</v>
      </c>
      <c r="Z134" s="169">
        <v>134924.85</v>
      </c>
      <c r="AA134" s="169">
        <v>135867.29999999999</v>
      </c>
      <c r="AB134" s="169">
        <v>138023.09</v>
      </c>
      <c r="AC134" s="169">
        <v>140713.45000000001</v>
      </c>
      <c r="AD134" s="169">
        <v>146638.01</v>
      </c>
      <c r="AE134" s="169">
        <v>157144.01</v>
      </c>
      <c r="AF134" s="169">
        <v>146104.47</v>
      </c>
      <c r="AG134" s="169">
        <v>154988.22</v>
      </c>
      <c r="AH134" s="169">
        <v>161050.79999999999</v>
      </c>
      <c r="AI134" s="169">
        <v>179901.86</v>
      </c>
      <c r="AJ134" s="169">
        <v>158758.01999999999</v>
      </c>
      <c r="AK134" s="152"/>
      <c r="AL134" s="38">
        <v>2125</v>
      </c>
      <c r="AM134" s="169">
        <v>74964.429999999993</v>
      </c>
      <c r="AN134" s="169">
        <v>76209.7</v>
      </c>
      <c r="AO134" s="170">
        <v>71904.3</v>
      </c>
      <c r="AP134" s="170">
        <v>72426.509999999995</v>
      </c>
      <c r="AQ134" s="170">
        <v>74124.98</v>
      </c>
      <c r="AR134" s="170">
        <v>70597.23</v>
      </c>
      <c r="AS134" s="170">
        <v>74781.09</v>
      </c>
      <c r="AT134" s="170">
        <v>77918.47</v>
      </c>
      <c r="AU134" s="170">
        <v>82231.08</v>
      </c>
      <c r="AV134" s="170">
        <v>87070.02</v>
      </c>
      <c r="AW134" s="170">
        <v>91512.41</v>
      </c>
      <c r="AX134" s="170">
        <v>96220.54</v>
      </c>
      <c r="AY134" s="170">
        <v>97917.98</v>
      </c>
      <c r="AZ134" s="170">
        <v>97657.39</v>
      </c>
      <c r="BA134" s="170">
        <v>102494.27</v>
      </c>
      <c r="BB134" s="169">
        <v>117823.76</v>
      </c>
      <c r="BC134" s="169">
        <v>119709.69</v>
      </c>
      <c r="BD134" s="169">
        <v>120922</v>
      </c>
      <c r="BE134" s="169">
        <v>124692.83</v>
      </c>
      <c r="BF134" s="169">
        <v>131425.94</v>
      </c>
      <c r="BG134" s="169">
        <v>132907.07999999999</v>
      </c>
      <c r="BH134" s="169">
        <v>133040.98000000001</v>
      </c>
      <c r="BI134" s="169">
        <v>137350.5</v>
      </c>
      <c r="BJ134" s="169">
        <v>145697.62</v>
      </c>
      <c r="BK134" s="169">
        <v>148391.07</v>
      </c>
      <c r="BL134" s="169">
        <v>149470.51</v>
      </c>
      <c r="BM134" s="169">
        <v>151894.1</v>
      </c>
      <c r="BN134" s="169">
        <v>154853.29</v>
      </c>
      <c r="BO134" s="169">
        <v>161318.6</v>
      </c>
      <c r="BP134" s="169">
        <v>172896.83</v>
      </c>
      <c r="BQ134" s="169">
        <v>160777.85</v>
      </c>
      <c r="BR134" s="169">
        <v>170475.3</v>
      </c>
      <c r="BS134" s="169">
        <v>177209.44</v>
      </c>
      <c r="BT134" s="169">
        <v>197945.4</v>
      </c>
      <c r="BU134" s="169">
        <v>174649.89</v>
      </c>
    </row>
    <row r="135" spans="1:73" outlineLevel="1">
      <c r="A135" s="38">
        <v>2250</v>
      </c>
      <c r="B135" s="169">
        <v>70414.92</v>
      </c>
      <c r="C135" s="170">
        <v>66544.179999999993</v>
      </c>
      <c r="D135" s="170">
        <v>66544.179999999993</v>
      </c>
      <c r="E135" s="170">
        <v>66544.179999999993</v>
      </c>
      <c r="F135" s="170">
        <v>67852.28</v>
      </c>
      <c r="G135" s="170">
        <v>65499.76</v>
      </c>
      <c r="H135" s="170">
        <v>67983.09</v>
      </c>
      <c r="I135" s="170">
        <v>70597.23</v>
      </c>
      <c r="J135" s="170">
        <v>75171.460000000006</v>
      </c>
      <c r="K135" s="170">
        <v>78046.19</v>
      </c>
      <c r="L135" s="170">
        <v>82362.92</v>
      </c>
      <c r="M135" s="170">
        <v>86545.75</v>
      </c>
      <c r="N135" s="170">
        <v>90990.2</v>
      </c>
      <c r="O135" s="170">
        <v>88766.43</v>
      </c>
      <c r="P135" s="170">
        <v>94752.79</v>
      </c>
      <c r="Q135" s="169">
        <v>106109.57</v>
      </c>
      <c r="R135" s="169">
        <v>108934.86</v>
      </c>
      <c r="S135" s="169">
        <v>106649.29</v>
      </c>
      <c r="T135" s="169">
        <v>111091.68</v>
      </c>
      <c r="U135" s="169">
        <v>114054.99</v>
      </c>
      <c r="V135" s="169">
        <v>119309.02</v>
      </c>
      <c r="W135" s="169">
        <v>117553.9</v>
      </c>
      <c r="X135" s="169">
        <v>122133.28</v>
      </c>
      <c r="Y135" s="169">
        <v>128734.55</v>
      </c>
      <c r="Z135" s="169">
        <v>133983.43</v>
      </c>
      <c r="AA135" s="169">
        <v>131557.78</v>
      </c>
      <c r="AB135" s="169">
        <v>135195.74</v>
      </c>
      <c r="AC135" s="169">
        <v>138695.67999999999</v>
      </c>
      <c r="AD135" s="169">
        <v>148527.03</v>
      </c>
      <c r="AE135" s="169">
        <v>160243.28</v>
      </c>
      <c r="AF135" s="169">
        <v>146507.20000000001</v>
      </c>
      <c r="AG135" s="169">
        <v>152969.42000000001</v>
      </c>
      <c r="AH135" s="169">
        <v>163340.49</v>
      </c>
      <c r="AI135" s="169">
        <v>183266.87</v>
      </c>
      <c r="AJ135" s="169">
        <v>159300.82999999999</v>
      </c>
      <c r="AK135" s="152"/>
      <c r="AL135" s="38">
        <v>2250</v>
      </c>
      <c r="AM135" s="169">
        <v>77457.03</v>
      </c>
      <c r="AN135" s="170">
        <v>73212.399999999994</v>
      </c>
      <c r="AO135" s="170">
        <v>73212.399999999994</v>
      </c>
      <c r="AP135" s="170">
        <v>73212.399999999994</v>
      </c>
      <c r="AQ135" s="170">
        <v>74650.28</v>
      </c>
      <c r="AR135" s="170">
        <v>72035.11</v>
      </c>
      <c r="AS135" s="170">
        <v>74781.09</v>
      </c>
      <c r="AT135" s="170">
        <v>77655.820000000007</v>
      </c>
      <c r="AU135" s="170">
        <v>82754.320000000007</v>
      </c>
      <c r="AV135" s="170">
        <v>85892.73</v>
      </c>
      <c r="AW135" s="170">
        <v>90599.83</v>
      </c>
      <c r="AX135" s="170">
        <v>95174.06</v>
      </c>
      <c r="AY135" s="170">
        <v>100142.78</v>
      </c>
      <c r="AZ135" s="170">
        <v>97657.39</v>
      </c>
      <c r="BA135" s="170">
        <v>104227.76</v>
      </c>
      <c r="BB135" s="169">
        <v>116747.41</v>
      </c>
      <c r="BC135" s="169">
        <v>119844.62</v>
      </c>
      <c r="BD135" s="169">
        <v>117285.07</v>
      </c>
      <c r="BE135" s="169">
        <v>122268.21</v>
      </c>
      <c r="BF135" s="169">
        <v>125499.32</v>
      </c>
      <c r="BG135" s="169">
        <v>131288.95000000001</v>
      </c>
      <c r="BH135" s="169">
        <v>129270.15</v>
      </c>
      <c r="BI135" s="169">
        <v>134389.25</v>
      </c>
      <c r="BJ135" s="169">
        <v>141658.99</v>
      </c>
      <c r="BK135" s="169">
        <v>147448.62</v>
      </c>
      <c r="BL135" s="169">
        <v>144754.14000000001</v>
      </c>
      <c r="BM135" s="169">
        <v>148661.96</v>
      </c>
      <c r="BN135" s="169">
        <v>152565.66</v>
      </c>
      <c r="BO135" s="169">
        <v>163340.49</v>
      </c>
      <c r="BP135" s="169">
        <v>176263.9</v>
      </c>
      <c r="BQ135" s="169">
        <v>161183.67000000001</v>
      </c>
      <c r="BR135" s="169">
        <v>168320.54</v>
      </c>
      <c r="BS135" s="169">
        <v>179629.94</v>
      </c>
      <c r="BT135" s="169">
        <v>201581.3</v>
      </c>
      <c r="BU135" s="169">
        <v>175187.55</v>
      </c>
    </row>
    <row r="136" spans="1:73" outlineLevel="1">
      <c r="A136" s="38">
        <v>2375</v>
      </c>
      <c r="B136" s="169">
        <v>72108.240000000005</v>
      </c>
      <c r="C136" s="170">
        <v>67852.28</v>
      </c>
      <c r="D136" s="170">
        <v>71249.22</v>
      </c>
      <c r="E136" s="170">
        <v>72558.350000000006</v>
      </c>
      <c r="F136" s="170">
        <v>73471.960000000006</v>
      </c>
      <c r="G136" s="170">
        <v>70597.23</v>
      </c>
      <c r="H136" s="170">
        <v>69941.119999999995</v>
      </c>
      <c r="I136" s="170">
        <v>73344.240000000005</v>
      </c>
      <c r="J136" s="170">
        <v>74650.28</v>
      </c>
      <c r="K136" s="170">
        <v>81969.460000000006</v>
      </c>
      <c r="L136" s="170">
        <v>86022.51</v>
      </c>
      <c r="M136" s="170">
        <v>90860.42</v>
      </c>
      <c r="N136" s="170">
        <v>97657.39</v>
      </c>
      <c r="O136" s="170">
        <v>88897.24</v>
      </c>
      <c r="P136" s="169">
        <v>103684.95</v>
      </c>
      <c r="Q136" s="169">
        <v>109609.51</v>
      </c>
      <c r="R136" s="169">
        <v>115130.31</v>
      </c>
      <c r="S136" s="169">
        <v>108934.86</v>
      </c>
      <c r="T136" s="169">
        <v>113514.24000000001</v>
      </c>
      <c r="U136" s="169">
        <v>118767.24</v>
      </c>
      <c r="V136" s="169">
        <v>124692.83</v>
      </c>
      <c r="W136" s="169">
        <v>119440.86</v>
      </c>
      <c r="X136" s="169">
        <v>123344.56</v>
      </c>
      <c r="Y136" s="169">
        <v>130754.38</v>
      </c>
      <c r="Z136" s="169">
        <v>138427.88</v>
      </c>
      <c r="AA136" s="169">
        <v>127249.29</v>
      </c>
      <c r="AB136" s="169">
        <v>132233.46</v>
      </c>
      <c r="AC136" s="169">
        <v>141524.06</v>
      </c>
      <c r="AD136" s="169">
        <v>154587.54999999999</v>
      </c>
      <c r="AE136" s="169">
        <v>178418.66</v>
      </c>
      <c r="AF136" s="169">
        <v>156469.35999999999</v>
      </c>
      <c r="AG136" s="169">
        <v>166166.81</v>
      </c>
      <c r="AH136" s="169">
        <v>179228.24</v>
      </c>
      <c r="AI136" s="169">
        <v>198753.95</v>
      </c>
      <c r="AJ136" s="169">
        <v>171956.44</v>
      </c>
      <c r="AK136" s="152"/>
      <c r="AL136" s="38">
        <v>2375</v>
      </c>
      <c r="AM136" s="169">
        <v>79321.33</v>
      </c>
      <c r="AN136" s="170">
        <v>74650.28</v>
      </c>
      <c r="AO136" s="170">
        <v>78438.62</v>
      </c>
      <c r="AP136" s="170">
        <v>79878.559999999998</v>
      </c>
      <c r="AQ136" s="170">
        <v>80794.23</v>
      </c>
      <c r="AR136" s="170">
        <v>77655.820000000007</v>
      </c>
      <c r="AS136" s="170">
        <v>77001.77</v>
      </c>
      <c r="AT136" s="170">
        <v>80661.36</v>
      </c>
      <c r="AU136" s="170">
        <v>82102.33</v>
      </c>
      <c r="AV136" s="170">
        <v>90206.37</v>
      </c>
      <c r="AW136" s="170">
        <v>94652.88</v>
      </c>
      <c r="AX136" s="170">
        <v>100011.97</v>
      </c>
      <c r="AY136" s="170">
        <v>107462.99</v>
      </c>
      <c r="AZ136" s="170">
        <v>97787.17</v>
      </c>
      <c r="BA136" s="169">
        <v>114054.99</v>
      </c>
      <c r="BB136" s="169">
        <v>120518.24</v>
      </c>
      <c r="BC136" s="169">
        <v>126712.66</v>
      </c>
      <c r="BD136" s="169">
        <v>119844.62</v>
      </c>
      <c r="BE136" s="169">
        <v>124826.73</v>
      </c>
      <c r="BF136" s="169">
        <v>130617.39</v>
      </c>
      <c r="BG136" s="169">
        <v>137214.54</v>
      </c>
      <c r="BH136" s="169">
        <v>131425.94</v>
      </c>
      <c r="BI136" s="169">
        <v>135735.46</v>
      </c>
      <c r="BJ136" s="169">
        <v>143812.72</v>
      </c>
      <c r="BK136" s="169">
        <v>152297.85999999999</v>
      </c>
      <c r="BL136" s="169">
        <v>140042.92000000001</v>
      </c>
      <c r="BM136" s="169">
        <v>145428.79</v>
      </c>
      <c r="BN136" s="169">
        <v>155663.9</v>
      </c>
      <c r="BO136" s="169">
        <v>170070.51</v>
      </c>
      <c r="BP136" s="169">
        <v>196327.27</v>
      </c>
      <c r="BQ136" s="169">
        <v>172093.43</v>
      </c>
      <c r="BR136" s="169">
        <v>182730.23999999999</v>
      </c>
      <c r="BS136" s="169">
        <v>197135.82</v>
      </c>
      <c r="BT136" s="169">
        <v>218680.33</v>
      </c>
      <c r="BU136" s="169">
        <v>189192.46</v>
      </c>
    </row>
    <row r="137" spans="1:73" outlineLevel="1">
      <c r="A137" s="38">
        <v>2500</v>
      </c>
      <c r="B137" s="169">
        <v>77057.39</v>
      </c>
      <c r="C137" s="170">
        <v>72818.94</v>
      </c>
      <c r="D137" s="170">
        <v>76478.53</v>
      </c>
      <c r="E137" s="170">
        <v>77655.820000000007</v>
      </c>
      <c r="F137" s="170">
        <v>78700.240000000005</v>
      </c>
      <c r="G137" s="170">
        <v>83933.67</v>
      </c>
      <c r="H137" s="170">
        <v>73604.83</v>
      </c>
      <c r="I137" s="170">
        <v>78046.19</v>
      </c>
      <c r="J137" s="170">
        <v>83933.67</v>
      </c>
      <c r="K137" s="170">
        <v>83147.78</v>
      </c>
      <c r="L137" s="170">
        <v>87590.17</v>
      </c>
      <c r="M137" s="170">
        <v>93866.99</v>
      </c>
      <c r="N137" s="170">
        <v>101848.46</v>
      </c>
      <c r="O137" s="169">
        <v>124153.11</v>
      </c>
      <c r="P137" s="169">
        <v>129943.77</v>
      </c>
      <c r="Q137" s="169">
        <v>129270.15</v>
      </c>
      <c r="R137" s="169">
        <v>132099.56</v>
      </c>
      <c r="S137" s="169">
        <v>135329.64000000001</v>
      </c>
      <c r="T137" s="169">
        <v>137079.60999999999</v>
      </c>
      <c r="U137" s="169">
        <v>140312.78</v>
      </c>
      <c r="V137" s="169">
        <v>143677.79</v>
      </c>
      <c r="W137" s="169">
        <v>146507.20000000001</v>
      </c>
      <c r="X137" s="169">
        <v>154853.29</v>
      </c>
      <c r="Y137" s="169">
        <v>159566.57</v>
      </c>
      <c r="Z137" s="169">
        <v>159028.91</v>
      </c>
      <c r="AA137" s="169">
        <v>166703.44</v>
      </c>
      <c r="AB137" s="169">
        <v>169935.58</v>
      </c>
      <c r="AC137" s="169">
        <v>173570.45</v>
      </c>
      <c r="AD137" s="169">
        <v>176936.49</v>
      </c>
      <c r="AE137" s="169">
        <v>183940.49</v>
      </c>
      <c r="AF137" s="169">
        <v>195386.88</v>
      </c>
      <c r="AG137" s="169">
        <v>199020.72</v>
      </c>
      <c r="AH137" s="169">
        <v>202657.65</v>
      </c>
      <c r="AI137" s="169">
        <v>210468.14</v>
      </c>
      <c r="AJ137" s="169">
        <v>214104.04</v>
      </c>
      <c r="AK137" s="152"/>
      <c r="AL137" s="38">
        <v>2500</v>
      </c>
      <c r="AM137" s="169">
        <v>84761.79</v>
      </c>
      <c r="AN137" s="170">
        <v>80140.179999999993</v>
      </c>
      <c r="AO137" s="170">
        <v>84192.2</v>
      </c>
      <c r="AP137" s="170">
        <v>85369.49</v>
      </c>
      <c r="AQ137" s="170">
        <v>86545.75</v>
      </c>
      <c r="AR137" s="170">
        <v>92297.27</v>
      </c>
      <c r="AS137" s="170">
        <v>80924.009999999995</v>
      </c>
      <c r="AT137" s="170">
        <v>85892.73</v>
      </c>
      <c r="AU137" s="170">
        <v>92297.27</v>
      </c>
      <c r="AV137" s="170">
        <v>91512.41</v>
      </c>
      <c r="AW137" s="170">
        <v>96349.29</v>
      </c>
      <c r="AX137" s="170">
        <v>103278.1</v>
      </c>
      <c r="AY137" s="170">
        <v>112033.1</v>
      </c>
      <c r="AZ137" s="169">
        <v>136541.95000000001</v>
      </c>
      <c r="BA137" s="169">
        <v>143002.10999999999</v>
      </c>
      <c r="BB137" s="169">
        <v>142196.65</v>
      </c>
      <c r="BC137" s="169">
        <v>145292.82999999999</v>
      </c>
      <c r="BD137" s="169">
        <v>148928.73000000001</v>
      </c>
      <c r="BE137" s="169">
        <v>150816.72</v>
      </c>
      <c r="BF137" s="169">
        <v>154317.69</v>
      </c>
      <c r="BG137" s="169">
        <v>158085.43</v>
      </c>
      <c r="BH137" s="169">
        <v>161183.67000000001</v>
      </c>
      <c r="BI137" s="169">
        <v>170339.34</v>
      </c>
      <c r="BJ137" s="169">
        <v>175591.31</v>
      </c>
      <c r="BK137" s="169">
        <v>174915.63</v>
      </c>
      <c r="BL137" s="169">
        <v>183401.8</v>
      </c>
      <c r="BM137" s="169">
        <v>186901.74</v>
      </c>
      <c r="BN137" s="169">
        <v>190943.46</v>
      </c>
      <c r="BO137" s="169">
        <v>194578.33</v>
      </c>
      <c r="BP137" s="169">
        <v>202389.85</v>
      </c>
      <c r="BQ137" s="169">
        <v>214913.62</v>
      </c>
      <c r="BR137" s="169">
        <v>218952.25</v>
      </c>
      <c r="BS137" s="169">
        <v>222991.91</v>
      </c>
      <c r="BT137" s="169">
        <v>231472.93</v>
      </c>
      <c r="BU137" s="169">
        <v>235513.62</v>
      </c>
    </row>
    <row r="138" spans="1:73" outlineLevel="1">
      <c r="A138" s="38">
        <v>2625</v>
      </c>
      <c r="B138" s="169">
        <v>78753.8</v>
      </c>
      <c r="C138" s="170">
        <v>74256.820000000007</v>
      </c>
      <c r="D138" s="170">
        <v>77134.64</v>
      </c>
      <c r="E138" s="170">
        <v>78438.62</v>
      </c>
      <c r="F138" s="170">
        <v>79749.81</v>
      </c>
      <c r="G138" s="170">
        <v>86678.62</v>
      </c>
      <c r="H138" s="170">
        <v>74386.600000000006</v>
      </c>
      <c r="I138" s="170">
        <v>78308.84</v>
      </c>
      <c r="J138" s="170">
        <v>84978.09</v>
      </c>
      <c r="K138" s="170">
        <v>84716.47</v>
      </c>
      <c r="L138" s="170">
        <v>89292.76</v>
      </c>
      <c r="M138" s="170">
        <v>94005.01</v>
      </c>
      <c r="N138" s="169">
        <v>110554.02</v>
      </c>
      <c r="O138" s="169">
        <v>125768.15</v>
      </c>
      <c r="P138" s="169">
        <v>130480.4</v>
      </c>
      <c r="Q138" s="169">
        <v>133310.84</v>
      </c>
      <c r="R138" s="169">
        <v>133849.53</v>
      </c>
      <c r="S138" s="169">
        <v>140850.44</v>
      </c>
      <c r="T138" s="169">
        <v>141524.06</v>
      </c>
      <c r="U138" s="169">
        <v>142736.37</v>
      </c>
      <c r="V138" s="169">
        <v>145697.62</v>
      </c>
      <c r="W138" s="169">
        <v>149737.28</v>
      </c>
      <c r="X138" s="169">
        <v>157144.01</v>
      </c>
      <c r="Y138" s="169">
        <v>161588.46</v>
      </c>
      <c r="Z138" s="169">
        <v>163471.29999999999</v>
      </c>
      <c r="AA138" s="169">
        <v>171147.89</v>
      </c>
      <c r="AB138" s="169">
        <v>178283.73</v>
      </c>
      <c r="AC138" s="169">
        <v>178150.86</v>
      </c>
      <c r="AD138" s="169">
        <v>181248.07</v>
      </c>
      <c r="AE138" s="169">
        <v>192558.5</v>
      </c>
      <c r="AF138" s="169">
        <v>200772.75</v>
      </c>
      <c r="AG138" s="169">
        <v>204138.79</v>
      </c>
      <c r="AH138" s="169">
        <v>207908.59</v>
      </c>
      <c r="AI138" s="169">
        <v>220434.42</v>
      </c>
      <c r="AJ138" s="169">
        <v>219758.74</v>
      </c>
      <c r="AK138" s="152"/>
      <c r="AL138" s="38">
        <v>2625</v>
      </c>
      <c r="AM138" s="169">
        <v>86629.18</v>
      </c>
      <c r="AN138" s="170">
        <v>81709.899999999994</v>
      </c>
      <c r="AO138" s="170">
        <v>84845.22</v>
      </c>
      <c r="AP138" s="170">
        <v>86285.16</v>
      </c>
      <c r="AQ138" s="170">
        <v>87724.07</v>
      </c>
      <c r="AR138" s="170">
        <v>95304.87</v>
      </c>
      <c r="AS138" s="170">
        <v>81840.710000000006</v>
      </c>
      <c r="AT138" s="170">
        <v>86153.32</v>
      </c>
      <c r="AU138" s="170">
        <v>93475.59</v>
      </c>
      <c r="AV138" s="170">
        <v>93216.03</v>
      </c>
      <c r="AW138" s="170">
        <v>98183.72</v>
      </c>
      <c r="AX138" s="170">
        <v>103404.79</v>
      </c>
      <c r="AY138" s="169">
        <v>121596.65</v>
      </c>
      <c r="AZ138" s="169">
        <v>138290.89000000001</v>
      </c>
      <c r="BA138" s="169">
        <v>143543.89000000001</v>
      </c>
      <c r="BB138" s="169">
        <v>146638.01</v>
      </c>
      <c r="BC138" s="169">
        <v>147181.85</v>
      </c>
      <c r="BD138" s="169">
        <v>154988.22</v>
      </c>
      <c r="BE138" s="169">
        <v>155663.9</v>
      </c>
      <c r="BF138" s="169">
        <v>157011.14000000001</v>
      </c>
      <c r="BG138" s="169">
        <v>160243.28</v>
      </c>
      <c r="BH138" s="169">
        <v>164685.67000000001</v>
      </c>
      <c r="BI138" s="169">
        <v>172896.83</v>
      </c>
      <c r="BJ138" s="169">
        <v>177747.1</v>
      </c>
      <c r="BK138" s="169">
        <v>179765.9</v>
      </c>
      <c r="BL138" s="169">
        <v>188251.04</v>
      </c>
      <c r="BM138" s="169">
        <v>196060.5</v>
      </c>
      <c r="BN138" s="169">
        <v>195923.51</v>
      </c>
      <c r="BO138" s="169">
        <v>199425.51</v>
      </c>
      <c r="BP138" s="169">
        <v>211815.38</v>
      </c>
      <c r="BQ138" s="169">
        <v>220836.12</v>
      </c>
      <c r="BR138" s="169">
        <v>224605.92</v>
      </c>
      <c r="BS138" s="169">
        <v>228645.58</v>
      </c>
      <c r="BT138" s="169">
        <v>242515.56</v>
      </c>
      <c r="BU138" s="169">
        <v>241705.98</v>
      </c>
    </row>
    <row r="139" spans="1:73" outlineLevel="1">
      <c r="A139" s="38">
        <v>2750</v>
      </c>
      <c r="B139" s="169">
        <v>81297.899999999994</v>
      </c>
      <c r="C139" s="170">
        <v>76742.210000000006</v>
      </c>
      <c r="D139" s="170">
        <v>77395.23</v>
      </c>
      <c r="E139" s="170">
        <v>78964.95</v>
      </c>
      <c r="F139" s="170">
        <v>79616.94</v>
      </c>
      <c r="G139" s="170">
        <v>86415.97</v>
      </c>
      <c r="H139" s="170">
        <v>75692.639999999999</v>
      </c>
      <c r="I139" s="170">
        <v>79749.81</v>
      </c>
      <c r="J139" s="170">
        <v>86022.51</v>
      </c>
      <c r="K139" s="170">
        <v>84540.34</v>
      </c>
      <c r="L139" s="170">
        <v>88527.47</v>
      </c>
      <c r="M139" s="169">
        <v>102203.81</v>
      </c>
      <c r="N139" s="169">
        <v>110554.02</v>
      </c>
      <c r="O139" s="169">
        <v>126980.46</v>
      </c>
      <c r="P139" s="169">
        <v>133578.64000000001</v>
      </c>
      <c r="Q139" s="169">
        <v>132502.29</v>
      </c>
      <c r="R139" s="169">
        <v>133714.6</v>
      </c>
      <c r="S139" s="169">
        <v>143677.79</v>
      </c>
      <c r="T139" s="169">
        <v>146104.47</v>
      </c>
      <c r="U139" s="169">
        <v>147448.62</v>
      </c>
      <c r="V139" s="169">
        <v>149199.62</v>
      </c>
      <c r="W139" s="169">
        <v>154718.35999999999</v>
      </c>
      <c r="X139" s="169">
        <v>161453.53</v>
      </c>
      <c r="Y139" s="169">
        <v>162262.07999999999</v>
      </c>
      <c r="Z139" s="169">
        <v>164280.88</v>
      </c>
      <c r="AA139" s="169">
        <v>174244.07</v>
      </c>
      <c r="AB139" s="169">
        <v>179765.9</v>
      </c>
      <c r="AC139" s="169">
        <v>182862.07999999999</v>
      </c>
      <c r="AD139" s="169">
        <v>187170.57</v>
      </c>
      <c r="AE139" s="169">
        <v>197945.4</v>
      </c>
      <c r="AF139" s="169">
        <v>201847.04000000001</v>
      </c>
      <c r="AG139" s="169">
        <v>207640.79</v>
      </c>
      <c r="AH139" s="169">
        <v>213564.32</v>
      </c>
      <c r="AI139" s="169">
        <v>226355.89</v>
      </c>
      <c r="AJ139" s="169">
        <v>223798.39999999999</v>
      </c>
      <c r="AK139" s="152"/>
      <c r="AL139" s="38">
        <v>2750</v>
      </c>
      <c r="AM139" s="169">
        <v>89427.69</v>
      </c>
      <c r="AN139" s="170">
        <v>84454.85</v>
      </c>
      <c r="AO139" s="170">
        <v>85107.87</v>
      </c>
      <c r="AP139" s="170">
        <v>86806.34</v>
      </c>
      <c r="AQ139" s="170">
        <v>87590.17</v>
      </c>
      <c r="AR139" s="170">
        <v>95043.25</v>
      </c>
      <c r="AS139" s="170">
        <v>83277.56</v>
      </c>
      <c r="AT139" s="170">
        <v>87724.07</v>
      </c>
      <c r="AU139" s="170">
        <v>94652.88</v>
      </c>
      <c r="AV139" s="170">
        <v>92994.58</v>
      </c>
      <c r="AW139" s="170">
        <v>97379.29</v>
      </c>
      <c r="AX139" s="169">
        <v>112437.89</v>
      </c>
      <c r="AY139" s="169">
        <v>121596.65</v>
      </c>
      <c r="AZ139" s="169">
        <v>139638.13</v>
      </c>
      <c r="BA139" s="169">
        <v>146911.99</v>
      </c>
      <c r="BB139" s="169">
        <v>145697.62</v>
      </c>
      <c r="BC139" s="169">
        <v>147043.82999999999</v>
      </c>
      <c r="BD139" s="169">
        <v>158085.43</v>
      </c>
      <c r="BE139" s="169">
        <v>160777.85</v>
      </c>
      <c r="BF139" s="169">
        <v>162262.07999999999</v>
      </c>
      <c r="BG139" s="169">
        <v>164143.89000000001</v>
      </c>
      <c r="BH139" s="169">
        <v>170203.38</v>
      </c>
      <c r="BI139" s="169">
        <v>177614.23</v>
      </c>
      <c r="BJ139" s="169">
        <v>178554.62</v>
      </c>
      <c r="BK139" s="169">
        <v>180707.32</v>
      </c>
      <c r="BL139" s="169">
        <v>191616.05</v>
      </c>
      <c r="BM139" s="169">
        <v>197808.41</v>
      </c>
      <c r="BN139" s="169">
        <v>201175.48</v>
      </c>
      <c r="BO139" s="169">
        <v>205889.79</v>
      </c>
      <c r="BP139" s="169">
        <v>217739.94</v>
      </c>
      <c r="BQ139" s="169">
        <v>222047.4</v>
      </c>
      <c r="BR139" s="169">
        <v>228377.78</v>
      </c>
      <c r="BS139" s="169">
        <v>234975.96</v>
      </c>
      <c r="BT139" s="169">
        <v>248980.87</v>
      </c>
      <c r="BU139" s="169">
        <v>246151.46</v>
      </c>
    </row>
    <row r="140" spans="1:73" outlineLevel="1">
      <c r="A140" s="38">
        <v>2875</v>
      </c>
      <c r="B140" s="169">
        <v>89219.63</v>
      </c>
      <c r="C140" s="170">
        <v>84061.39</v>
      </c>
      <c r="D140" s="170">
        <v>88507.9</v>
      </c>
      <c r="E140" s="170">
        <v>90073.5</v>
      </c>
      <c r="F140" s="170">
        <v>92166.46</v>
      </c>
      <c r="G140" s="170">
        <v>94913.47</v>
      </c>
      <c r="H140" s="170">
        <v>86153.32</v>
      </c>
      <c r="I140" s="170">
        <v>90206.37</v>
      </c>
      <c r="J140" s="170">
        <v>97865.45</v>
      </c>
      <c r="K140" s="169">
        <v>99914.12</v>
      </c>
      <c r="L140" s="169">
        <v>122674.03</v>
      </c>
      <c r="M140" s="169">
        <v>124692.83</v>
      </c>
      <c r="N140" s="169">
        <v>125768.15</v>
      </c>
      <c r="O140" s="169">
        <v>133446.79999999999</v>
      </c>
      <c r="P140" s="169">
        <v>140312.78</v>
      </c>
      <c r="Q140" s="169">
        <v>141926.79</v>
      </c>
      <c r="R140" s="169">
        <v>145292.82999999999</v>
      </c>
      <c r="S140" s="169">
        <v>149064.69</v>
      </c>
      <c r="T140" s="169">
        <v>162531.94</v>
      </c>
      <c r="U140" s="169">
        <v>161453.53</v>
      </c>
      <c r="V140" s="169">
        <v>161453.53</v>
      </c>
      <c r="W140" s="169">
        <v>166433.57999999999</v>
      </c>
      <c r="X140" s="169">
        <v>172763.96</v>
      </c>
      <c r="Y140" s="169">
        <v>175187.55</v>
      </c>
      <c r="Z140" s="169">
        <v>179228.24</v>
      </c>
      <c r="AA140" s="169">
        <v>182190.52</v>
      </c>
      <c r="AB140" s="169">
        <v>189866.08</v>
      </c>
      <c r="AC140" s="169">
        <v>197270.75</v>
      </c>
      <c r="AD140" s="169">
        <v>201175.48</v>
      </c>
      <c r="AE140" s="169">
        <v>209392.82</v>
      </c>
      <c r="AF140" s="169">
        <v>217739.94</v>
      </c>
      <c r="AG140" s="169">
        <v>224337.09</v>
      </c>
      <c r="AH140" s="169">
        <v>228106.89</v>
      </c>
      <c r="AI140" s="169">
        <v>234838.97</v>
      </c>
      <c r="AJ140" s="169">
        <v>243866.92</v>
      </c>
      <c r="AK140" s="152"/>
      <c r="AL140" s="38">
        <v>2875</v>
      </c>
      <c r="AM140" s="169">
        <v>98141.49</v>
      </c>
      <c r="AN140" s="170">
        <v>92430.14</v>
      </c>
      <c r="AO140" s="170">
        <v>97397.83</v>
      </c>
      <c r="AP140" s="170">
        <v>99096.3</v>
      </c>
      <c r="AQ140" s="170">
        <v>101449.85</v>
      </c>
      <c r="AR140" s="170">
        <v>104456.42</v>
      </c>
      <c r="AS140" s="170">
        <v>94782.66</v>
      </c>
      <c r="AT140" s="170">
        <v>99227.11</v>
      </c>
      <c r="AU140" s="170">
        <v>107651.48</v>
      </c>
      <c r="AV140" s="169">
        <v>109880.4</v>
      </c>
      <c r="AW140" s="169">
        <v>134924.85</v>
      </c>
      <c r="AX140" s="169">
        <v>137214.54</v>
      </c>
      <c r="AY140" s="169">
        <v>138290.89000000001</v>
      </c>
      <c r="AZ140" s="169">
        <v>146776.03</v>
      </c>
      <c r="BA140" s="169">
        <v>154317.69</v>
      </c>
      <c r="BB140" s="169">
        <v>156064.57</v>
      </c>
      <c r="BC140" s="169">
        <v>159836.43</v>
      </c>
      <c r="BD140" s="169">
        <v>164012.04999999999</v>
      </c>
      <c r="BE140" s="169">
        <v>178823.45</v>
      </c>
      <c r="BF140" s="169">
        <v>177614.23</v>
      </c>
      <c r="BG140" s="169">
        <v>177614.23</v>
      </c>
      <c r="BH140" s="169">
        <v>183134</v>
      </c>
      <c r="BI140" s="169">
        <v>190001.01</v>
      </c>
      <c r="BJ140" s="169">
        <v>192691.37</v>
      </c>
      <c r="BK140" s="169">
        <v>197135.82</v>
      </c>
      <c r="BL140" s="169">
        <v>200368.99</v>
      </c>
      <c r="BM140" s="169">
        <v>208851.04</v>
      </c>
      <c r="BN140" s="169">
        <v>217066.32</v>
      </c>
      <c r="BO140" s="169">
        <v>221239.88</v>
      </c>
      <c r="BP140" s="169">
        <v>230396.58</v>
      </c>
      <c r="BQ140" s="169">
        <v>239552.25</v>
      </c>
      <c r="BR140" s="169">
        <v>246825.08</v>
      </c>
      <c r="BS140" s="169">
        <v>250864.74</v>
      </c>
      <c r="BT140" s="169">
        <v>258271.47</v>
      </c>
      <c r="BU140" s="169">
        <v>268234.65999999997</v>
      </c>
    </row>
    <row r="141" spans="1:73" outlineLevel="1">
      <c r="A141" s="232">
        <v>3000</v>
      </c>
      <c r="B141" s="169">
        <v>91621.59</v>
      </c>
      <c r="C141" s="225">
        <v>86545.75</v>
      </c>
      <c r="D141" s="225">
        <v>90730.64</v>
      </c>
      <c r="E141" s="225">
        <v>92297.27</v>
      </c>
      <c r="F141" s="225">
        <v>92689.7</v>
      </c>
      <c r="G141" s="225">
        <v>99880.13</v>
      </c>
      <c r="H141" s="225">
        <v>106808.94</v>
      </c>
      <c r="I141" s="170">
        <v>104214.37</v>
      </c>
      <c r="J141" s="226">
        <v>114725.52</v>
      </c>
      <c r="K141" s="226">
        <v>124020.24</v>
      </c>
      <c r="L141" s="226">
        <v>121191.86</v>
      </c>
      <c r="M141" s="226">
        <v>125231.52</v>
      </c>
      <c r="N141" s="226">
        <v>128865.36</v>
      </c>
      <c r="O141" s="226">
        <v>141254.20000000001</v>
      </c>
      <c r="P141" s="226">
        <v>148661.96</v>
      </c>
      <c r="Q141" s="226">
        <v>150546.85999999999</v>
      </c>
      <c r="R141" s="226">
        <v>154182.76</v>
      </c>
      <c r="S141" s="226">
        <v>163744.25</v>
      </c>
      <c r="T141" s="226">
        <v>170878.03</v>
      </c>
      <c r="U141" s="226">
        <v>169801.68</v>
      </c>
      <c r="V141" s="226">
        <v>171821.51</v>
      </c>
      <c r="W141" s="226">
        <v>176669.72</v>
      </c>
      <c r="X141" s="226">
        <v>183805.56</v>
      </c>
      <c r="Y141" s="226">
        <v>184479.18</v>
      </c>
      <c r="Z141" s="226">
        <v>188519.87</v>
      </c>
      <c r="AA141" s="226">
        <v>193904.71</v>
      </c>
      <c r="AB141" s="226">
        <v>200234.06</v>
      </c>
      <c r="AC141" s="226">
        <v>208313.38</v>
      </c>
      <c r="AD141" s="226">
        <v>211949.28</v>
      </c>
      <c r="AE141" s="226">
        <v>225009.68</v>
      </c>
      <c r="AF141" s="226">
        <v>234166.38</v>
      </c>
      <c r="AG141" s="226">
        <v>241305.31</v>
      </c>
      <c r="AH141" s="226">
        <v>245478.87</v>
      </c>
      <c r="AI141" s="226">
        <v>252617.8</v>
      </c>
      <c r="AJ141" s="226">
        <v>259481.72</v>
      </c>
      <c r="AK141" s="152"/>
      <c r="AL141" s="232">
        <v>3000</v>
      </c>
      <c r="AM141" s="169">
        <v>100785.5</v>
      </c>
      <c r="AN141" s="225">
        <v>95174.06</v>
      </c>
      <c r="AO141" s="225">
        <v>99749.32</v>
      </c>
      <c r="AP141" s="225">
        <v>101580.66</v>
      </c>
      <c r="AQ141" s="225">
        <v>101973.09</v>
      </c>
      <c r="AR141" s="225">
        <v>109816.54</v>
      </c>
      <c r="AS141" s="225">
        <v>117529.18</v>
      </c>
      <c r="AT141" s="170">
        <v>114634.88</v>
      </c>
      <c r="AU141" s="226">
        <v>126172.94</v>
      </c>
      <c r="AV141" s="226">
        <v>136405.99</v>
      </c>
      <c r="AW141" s="226">
        <v>133310.84</v>
      </c>
      <c r="AX141" s="226">
        <v>137755.29</v>
      </c>
      <c r="AY141" s="226">
        <v>141794.95000000001</v>
      </c>
      <c r="AZ141" s="226">
        <v>155391.98000000001</v>
      </c>
      <c r="BA141" s="226">
        <v>163471.29999999999</v>
      </c>
      <c r="BB141" s="226">
        <v>165628.12</v>
      </c>
      <c r="BC141" s="226">
        <v>169666.75</v>
      </c>
      <c r="BD141" s="226">
        <v>180170.69</v>
      </c>
      <c r="BE141" s="226">
        <v>187979.12</v>
      </c>
      <c r="BF141" s="226">
        <v>186766.81</v>
      </c>
      <c r="BG141" s="226">
        <v>189057.53</v>
      </c>
      <c r="BH141" s="226">
        <v>194309.5</v>
      </c>
      <c r="BI141" s="226">
        <v>202251.83</v>
      </c>
      <c r="BJ141" s="226">
        <v>202924.42</v>
      </c>
      <c r="BK141" s="226">
        <v>207369.9</v>
      </c>
      <c r="BL141" s="226">
        <v>213294.46</v>
      </c>
      <c r="BM141" s="226">
        <v>220298.46</v>
      </c>
      <c r="BN141" s="226">
        <v>229187.36</v>
      </c>
      <c r="BO141" s="226">
        <v>233090.03</v>
      </c>
      <c r="BP141" s="226">
        <v>247497.67</v>
      </c>
      <c r="BQ141" s="226">
        <v>257597.85</v>
      </c>
      <c r="BR141" s="226">
        <v>265407.31</v>
      </c>
      <c r="BS141" s="226">
        <v>269984.63</v>
      </c>
      <c r="BT141" s="226">
        <v>277929.02</v>
      </c>
      <c r="BU141" s="226">
        <v>285471.71000000002</v>
      </c>
    </row>
    <row r="142" spans="1:73" s="223" customFormat="1" outlineLevel="1">
      <c r="A142" s="160">
        <v>3125</v>
      </c>
      <c r="B142" s="169">
        <v>94370.66</v>
      </c>
      <c r="C142" s="236">
        <v>89140.32</v>
      </c>
      <c r="D142" s="236">
        <v>93451.9</v>
      </c>
      <c r="E142" s="236">
        <v>95066.94</v>
      </c>
      <c r="F142" s="236">
        <v>95470.7</v>
      </c>
      <c r="G142" s="236">
        <v>102876.4</v>
      </c>
      <c r="H142" s="236">
        <v>110015.33</v>
      </c>
      <c r="I142" s="226">
        <v>116088.21</v>
      </c>
      <c r="J142" s="226">
        <v>118168.81</v>
      </c>
      <c r="K142" s="226">
        <v>127738.54</v>
      </c>
      <c r="L142" s="226">
        <v>124827.76</v>
      </c>
      <c r="M142" s="226">
        <v>128985.87</v>
      </c>
      <c r="N142" s="226">
        <v>132733.01</v>
      </c>
      <c r="O142" s="226">
        <v>145492.65</v>
      </c>
      <c r="P142" s="226">
        <v>153120.82999999999</v>
      </c>
      <c r="Q142" s="226">
        <v>155064.44</v>
      </c>
      <c r="R142" s="226">
        <v>158807.46</v>
      </c>
      <c r="S142" s="226">
        <v>168656.32</v>
      </c>
      <c r="T142" s="226">
        <v>176007.43</v>
      </c>
      <c r="U142" s="226">
        <v>174897.09</v>
      </c>
      <c r="V142" s="226">
        <v>176974.6</v>
      </c>
      <c r="W142" s="226">
        <v>181969.07</v>
      </c>
      <c r="X142" s="226">
        <v>189320.18</v>
      </c>
      <c r="Y142" s="226">
        <v>190015.43</v>
      </c>
      <c r="Z142" s="226">
        <v>194174.57</v>
      </c>
      <c r="AA142" s="226">
        <v>199722.15</v>
      </c>
      <c r="AB142" s="226">
        <v>206239.99</v>
      </c>
      <c r="AC142" s="226">
        <v>214563.42</v>
      </c>
      <c r="AD142" s="226">
        <v>218306.44</v>
      </c>
      <c r="AE142" s="226">
        <v>231758.24</v>
      </c>
      <c r="AF142" s="226">
        <v>241190.98</v>
      </c>
      <c r="AG142" s="226">
        <v>248544.15</v>
      </c>
      <c r="AH142" s="226">
        <v>252843.37</v>
      </c>
      <c r="AI142" s="226">
        <v>260196.54</v>
      </c>
      <c r="AJ142" s="226">
        <v>267266.46000000002</v>
      </c>
      <c r="AL142" s="160">
        <v>3125</v>
      </c>
      <c r="AM142" s="169">
        <v>103808.55</v>
      </c>
      <c r="AN142" s="236">
        <v>98054.97</v>
      </c>
      <c r="AO142" s="236">
        <v>102797.09</v>
      </c>
      <c r="AP142" s="236">
        <v>104573.84</v>
      </c>
      <c r="AQ142" s="236">
        <v>105018.8</v>
      </c>
      <c r="AR142" s="236">
        <v>113165.07</v>
      </c>
      <c r="AS142" s="236">
        <v>121016.76</v>
      </c>
      <c r="AT142" s="226">
        <v>127697.34</v>
      </c>
      <c r="AU142" s="226">
        <v>129986</v>
      </c>
      <c r="AV142" s="226">
        <v>140514.66</v>
      </c>
      <c r="AW142" s="226">
        <v>137310.32999999999</v>
      </c>
      <c r="AX142" s="226">
        <v>141885.59</v>
      </c>
      <c r="AY142" s="226">
        <v>146006.62</v>
      </c>
      <c r="AZ142" s="226">
        <v>160041.4</v>
      </c>
      <c r="BA142" s="226">
        <v>168431.78</v>
      </c>
      <c r="BB142" s="226">
        <v>170566.97</v>
      </c>
      <c r="BC142" s="226">
        <v>174689.03</v>
      </c>
      <c r="BD142" s="226">
        <v>185522.57</v>
      </c>
      <c r="BE142" s="226">
        <v>193606.01</v>
      </c>
      <c r="BF142" s="226">
        <v>192386.49</v>
      </c>
      <c r="BG142" s="226">
        <v>194674.12</v>
      </c>
      <c r="BH142" s="226">
        <v>200166.08</v>
      </c>
      <c r="BI142" s="226">
        <v>208253.64</v>
      </c>
      <c r="BJ142" s="226">
        <v>209016.87</v>
      </c>
      <c r="BK142" s="226">
        <v>213592.13</v>
      </c>
      <c r="BL142" s="226">
        <v>219693.85</v>
      </c>
      <c r="BM142" s="226">
        <v>226862.65</v>
      </c>
      <c r="BN142" s="226">
        <v>236018.32</v>
      </c>
      <c r="BO142" s="226">
        <v>240139.35</v>
      </c>
      <c r="BP142" s="226">
        <v>254936.33</v>
      </c>
      <c r="BQ142" s="226">
        <v>265309.46000000002</v>
      </c>
      <c r="BR142" s="226">
        <v>273398.05</v>
      </c>
      <c r="BS142" s="226">
        <v>278127.81</v>
      </c>
      <c r="BT142" s="226">
        <v>286216.40000000002</v>
      </c>
      <c r="BU142" s="226">
        <v>293992.90000000002</v>
      </c>
    </row>
    <row r="143" spans="1:73" s="223" customFormat="1" outlineLevel="1">
      <c r="A143" s="160">
        <v>3250</v>
      </c>
      <c r="B143" s="169">
        <v>97203.16</v>
      </c>
      <c r="C143" s="169">
        <v>99299.21</v>
      </c>
      <c r="D143" s="169">
        <v>104100.04</v>
      </c>
      <c r="E143" s="169">
        <v>105899.45</v>
      </c>
      <c r="F143" s="169">
        <v>106348.53</v>
      </c>
      <c r="G143" s="169">
        <v>114599.86</v>
      </c>
      <c r="H143" s="169">
        <v>122547.34</v>
      </c>
      <c r="I143" s="234">
        <v>119571.67</v>
      </c>
      <c r="J143" s="234">
        <v>121713.04</v>
      </c>
      <c r="K143" s="234">
        <v>131571.17000000001</v>
      </c>
      <c r="L143" s="234">
        <v>128572.84</v>
      </c>
      <c r="M143" s="234">
        <v>132857.64000000001</v>
      </c>
      <c r="N143" s="234">
        <v>136712.93</v>
      </c>
      <c r="O143" s="234">
        <v>149858.82</v>
      </c>
      <c r="P143" s="234">
        <v>157713.60000000001</v>
      </c>
      <c r="Q143" s="234">
        <v>159713.85999999999</v>
      </c>
      <c r="R143" s="234">
        <v>163572.24</v>
      </c>
      <c r="S143" s="234">
        <v>173715.68</v>
      </c>
      <c r="T143" s="234">
        <v>181285.15</v>
      </c>
      <c r="U143" s="234">
        <v>180141.85</v>
      </c>
      <c r="V143" s="234">
        <v>182283.22</v>
      </c>
      <c r="W143" s="234">
        <v>187429.1</v>
      </c>
      <c r="X143" s="234">
        <v>195000.63</v>
      </c>
      <c r="Y143" s="234">
        <v>195715.45</v>
      </c>
      <c r="Z143" s="234">
        <v>200001.28</v>
      </c>
      <c r="AA143" s="234">
        <v>205712.63</v>
      </c>
      <c r="AB143" s="234">
        <v>212428.23</v>
      </c>
      <c r="AC143" s="234">
        <v>221000.92</v>
      </c>
      <c r="AD143" s="234">
        <v>224857.24</v>
      </c>
      <c r="AE143" s="234">
        <v>238712.8</v>
      </c>
      <c r="AF143" s="234">
        <v>248426.73</v>
      </c>
      <c r="AG143" s="234">
        <v>256001.35</v>
      </c>
      <c r="AH143" s="234">
        <v>260429.32</v>
      </c>
      <c r="AI143" s="234">
        <v>268001.88</v>
      </c>
      <c r="AJ143" s="234">
        <v>275285.01</v>
      </c>
      <c r="AL143" s="160">
        <v>3250</v>
      </c>
      <c r="AM143" s="169">
        <v>106922.24000000001</v>
      </c>
      <c r="AN143" s="169">
        <v>109227.38</v>
      </c>
      <c r="AO143" s="169">
        <v>114509.22</v>
      </c>
      <c r="AP143" s="169">
        <v>116489.91</v>
      </c>
      <c r="AQ143" s="169">
        <v>116983.28</v>
      </c>
      <c r="AR143" s="169">
        <v>126057.58</v>
      </c>
      <c r="AS143" s="169">
        <v>134805.37</v>
      </c>
      <c r="AT143" s="234">
        <v>131528.94</v>
      </c>
      <c r="AU143" s="234">
        <v>133884.54999999999</v>
      </c>
      <c r="AV143" s="234">
        <v>144728.39000000001</v>
      </c>
      <c r="AW143" s="234">
        <v>141429.29999999999</v>
      </c>
      <c r="AX143" s="234">
        <v>146144.64000000001</v>
      </c>
      <c r="AY143" s="234">
        <v>150385.15</v>
      </c>
      <c r="AZ143" s="234">
        <v>164843.26</v>
      </c>
      <c r="BA143" s="234">
        <v>173485.99</v>
      </c>
      <c r="BB143" s="234">
        <v>175687.1</v>
      </c>
      <c r="BC143" s="234">
        <v>179929.67</v>
      </c>
      <c r="BD143" s="234">
        <v>191088.69</v>
      </c>
      <c r="BE143" s="234">
        <v>199414.18</v>
      </c>
      <c r="BF143" s="234">
        <v>198157.58</v>
      </c>
      <c r="BG143" s="234">
        <v>200513.19</v>
      </c>
      <c r="BH143" s="234">
        <v>206170.98</v>
      </c>
      <c r="BI143" s="234">
        <v>214499.56</v>
      </c>
      <c r="BJ143" s="234">
        <v>215286.48</v>
      </c>
      <c r="BK143" s="234">
        <v>219998.73</v>
      </c>
      <c r="BL143" s="234">
        <v>226283.79</v>
      </c>
      <c r="BM143" s="234">
        <v>233670.95</v>
      </c>
      <c r="BN143" s="234">
        <v>243098.54</v>
      </c>
      <c r="BO143" s="234">
        <v>247343.17</v>
      </c>
      <c r="BP143" s="234">
        <v>262584.08</v>
      </c>
      <c r="BQ143" s="234">
        <v>273268.27</v>
      </c>
      <c r="BR143" s="234">
        <v>281599.94</v>
      </c>
      <c r="BS143" s="234">
        <v>286471.84000000003</v>
      </c>
      <c r="BT143" s="234">
        <v>294804.53999999998</v>
      </c>
      <c r="BU143" s="234">
        <v>302811.76</v>
      </c>
    </row>
    <row r="144" spans="1:73" outlineLevel="1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</row>
    <row r="145" spans="1:73" outlineLevel="1">
      <c r="A145" s="46" t="s">
        <v>113</v>
      </c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46" t="s">
        <v>921</v>
      </c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</row>
    <row r="146" spans="1:73" outlineLevel="1">
      <c r="A146" s="160" t="s">
        <v>109</v>
      </c>
      <c r="B146" s="160">
        <v>2110</v>
      </c>
      <c r="C146" s="160">
        <v>2250</v>
      </c>
      <c r="D146" s="160">
        <v>2375</v>
      </c>
      <c r="E146" s="160">
        <v>2500</v>
      </c>
      <c r="F146" s="160">
        <v>2625</v>
      </c>
      <c r="G146" s="160">
        <v>2750</v>
      </c>
      <c r="H146" s="160">
        <v>2875</v>
      </c>
      <c r="I146" s="160">
        <v>3000</v>
      </c>
      <c r="J146" s="160">
        <v>3125</v>
      </c>
      <c r="K146" s="160">
        <v>3250</v>
      </c>
      <c r="L146" s="160">
        <v>3375</v>
      </c>
      <c r="M146" s="160">
        <v>3500</v>
      </c>
      <c r="N146" s="160">
        <v>3625</v>
      </c>
      <c r="O146" s="160">
        <v>3750</v>
      </c>
      <c r="P146" s="160">
        <v>3875</v>
      </c>
      <c r="Q146" s="160">
        <v>4000</v>
      </c>
      <c r="R146" s="160">
        <v>4125</v>
      </c>
      <c r="S146" s="160">
        <v>4250</v>
      </c>
      <c r="T146" s="160">
        <v>4375</v>
      </c>
      <c r="U146" s="160">
        <v>4500</v>
      </c>
      <c r="V146" s="160">
        <v>4625</v>
      </c>
      <c r="W146" s="160">
        <v>4750</v>
      </c>
      <c r="X146" s="160">
        <v>4875</v>
      </c>
      <c r="Y146" s="160">
        <v>5000</v>
      </c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60" t="s">
        <v>109</v>
      </c>
      <c r="AM146" s="160">
        <v>2110</v>
      </c>
      <c r="AN146" s="160">
        <v>2250</v>
      </c>
      <c r="AO146" s="160">
        <v>2375</v>
      </c>
      <c r="AP146" s="160">
        <v>2500</v>
      </c>
      <c r="AQ146" s="160">
        <v>2625</v>
      </c>
      <c r="AR146" s="160">
        <v>2750</v>
      </c>
      <c r="AS146" s="160">
        <v>2875</v>
      </c>
      <c r="AT146" s="160">
        <v>3000</v>
      </c>
      <c r="AU146" s="160">
        <v>3125</v>
      </c>
      <c r="AV146" s="160">
        <v>3250</v>
      </c>
      <c r="AW146" s="160">
        <v>3375</v>
      </c>
      <c r="AX146" s="160">
        <v>3500</v>
      </c>
      <c r="AY146" s="160">
        <v>3625</v>
      </c>
      <c r="AZ146" s="160">
        <v>3750</v>
      </c>
      <c r="BA146" s="160">
        <v>3875</v>
      </c>
      <c r="BB146" s="160">
        <v>4000</v>
      </c>
      <c r="BC146" s="160">
        <v>4125</v>
      </c>
      <c r="BD146" s="160">
        <v>4250</v>
      </c>
      <c r="BE146" s="160">
        <v>4375</v>
      </c>
      <c r="BF146" s="160">
        <v>4500</v>
      </c>
      <c r="BG146" s="160">
        <v>4625</v>
      </c>
      <c r="BH146" s="160">
        <v>4750</v>
      </c>
      <c r="BI146" s="160">
        <v>4875</v>
      </c>
      <c r="BJ146" s="160">
        <v>5000</v>
      </c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</row>
    <row r="147" spans="1:73" s="223" customFormat="1" outlineLevel="1">
      <c r="A147" s="160">
        <v>1700</v>
      </c>
      <c r="B147" s="231">
        <v>66454.570000000007</v>
      </c>
      <c r="C147" s="231">
        <v>68857.56</v>
      </c>
      <c r="D147" s="231">
        <v>74231.070000000007</v>
      </c>
      <c r="E147" s="231">
        <v>76066.53</v>
      </c>
      <c r="F147" s="231">
        <v>78046.19</v>
      </c>
      <c r="G147" s="231">
        <v>80167.990000000005</v>
      </c>
      <c r="H147" s="231">
        <v>79180.22</v>
      </c>
      <c r="I147" s="231">
        <v>80308.070000000007</v>
      </c>
      <c r="J147" s="231">
        <v>84978.09</v>
      </c>
      <c r="K147" s="231">
        <v>92043.89</v>
      </c>
      <c r="L147" s="231">
        <v>98830.56</v>
      </c>
      <c r="M147" s="231">
        <v>105761.43</v>
      </c>
      <c r="N147" s="231">
        <v>110708.52</v>
      </c>
      <c r="O147" s="231">
        <v>108726.8</v>
      </c>
      <c r="P147" s="231">
        <v>113392.7</v>
      </c>
      <c r="Q147" s="231">
        <v>120462.62</v>
      </c>
      <c r="R147" s="231">
        <v>123008.78</v>
      </c>
      <c r="S147" s="231">
        <v>120745.87</v>
      </c>
      <c r="T147" s="231">
        <v>126968.1</v>
      </c>
      <c r="U147" s="231">
        <v>133472.54999999999</v>
      </c>
      <c r="V147" s="231">
        <v>135452.21</v>
      </c>
      <c r="W147" s="231">
        <v>132762.88</v>
      </c>
      <c r="X147" s="231">
        <v>139269.39000000001</v>
      </c>
      <c r="Y147" s="231">
        <v>145204.25</v>
      </c>
      <c r="AL147" s="160">
        <v>1700</v>
      </c>
      <c r="AM147" s="231">
        <v>73099.100000000006</v>
      </c>
      <c r="AN147" s="231">
        <v>75742.080000000002</v>
      </c>
      <c r="AO147" s="231">
        <v>81654.28</v>
      </c>
      <c r="AP147" s="231">
        <v>83674.11</v>
      </c>
      <c r="AQ147" s="231">
        <v>85851.53</v>
      </c>
      <c r="AR147" s="231">
        <v>88184.48</v>
      </c>
      <c r="AS147" s="231">
        <v>87097.83</v>
      </c>
      <c r="AT147" s="231">
        <v>88341.04</v>
      </c>
      <c r="AU147" s="231">
        <v>93475.59</v>
      </c>
      <c r="AV147" s="231">
        <v>101250.03</v>
      </c>
      <c r="AW147" s="231">
        <v>108711.35</v>
      </c>
      <c r="AX147" s="231">
        <v>116337.47</v>
      </c>
      <c r="AY147" s="231">
        <v>121781.02</v>
      </c>
      <c r="AZ147" s="231">
        <v>119601.54</v>
      </c>
      <c r="BA147" s="231">
        <v>124731.97</v>
      </c>
      <c r="BB147" s="231">
        <v>132507.44</v>
      </c>
      <c r="BC147" s="231">
        <v>135312.13</v>
      </c>
      <c r="BD147" s="231">
        <v>132818.5</v>
      </c>
      <c r="BE147" s="231">
        <v>139664.91</v>
      </c>
      <c r="BF147" s="231">
        <v>146818.26</v>
      </c>
      <c r="BG147" s="231">
        <v>148996.71</v>
      </c>
      <c r="BH147" s="231">
        <v>146039.57999999999</v>
      </c>
      <c r="BI147" s="231">
        <v>153193.96</v>
      </c>
      <c r="BJ147" s="231">
        <v>159727.25</v>
      </c>
    </row>
    <row r="148" spans="1:73" s="223" customFormat="1" outlineLevel="1">
      <c r="A148" s="160">
        <v>1800</v>
      </c>
      <c r="B148" s="231">
        <v>72002.149999999994</v>
      </c>
      <c r="C148" s="231">
        <v>74229.009999999995</v>
      </c>
      <c r="D148" s="231">
        <v>78237.77</v>
      </c>
      <c r="E148" s="231">
        <v>80022.759999999995</v>
      </c>
      <c r="F148" s="231">
        <v>84029.46</v>
      </c>
      <c r="G148" s="231">
        <v>84324.04</v>
      </c>
      <c r="H148" s="231">
        <v>86550.9</v>
      </c>
      <c r="I148" s="231">
        <v>86109.03</v>
      </c>
      <c r="J148" s="231">
        <v>91150.88</v>
      </c>
      <c r="K148" s="231">
        <v>98430.92</v>
      </c>
      <c r="L148" s="231">
        <v>105852.07</v>
      </c>
      <c r="M148" s="231">
        <v>113274.25</v>
      </c>
      <c r="N148" s="231">
        <v>112547.07</v>
      </c>
      <c r="O148" s="231">
        <v>110566.38</v>
      </c>
      <c r="P148" s="231">
        <v>115232.28</v>
      </c>
      <c r="Q148" s="231">
        <v>122443.31</v>
      </c>
      <c r="R148" s="231">
        <v>124988.44</v>
      </c>
      <c r="S148" s="231">
        <v>122727.59</v>
      </c>
      <c r="T148" s="231">
        <v>128806.65</v>
      </c>
      <c r="U148" s="231">
        <v>135169.99</v>
      </c>
      <c r="V148" s="231">
        <v>137427.75</v>
      </c>
      <c r="W148" s="231">
        <v>134461.35</v>
      </c>
      <c r="X148" s="231">
        <v>140822.63</v>
      </c>
      <c r="Y148" s="231">
        <v>147185.97</v>
      </c>
      <c r="AL148" s="160">
        <v>1800</v>
      </c>
      <c r="AM148" s="231">
        <v>79203.91</v>
      </c>
      <c r="AN148" s="231">
        <v>81652.22</v>
      </c>
      <c r="AO148" s="231">
        <v>86060.62</v>
      </c>
      <c r="AP148" s="231">
        <v>88023.8</v>
      </c>
      <c r="AQ148" s="231">
        <v>92432.2</v>
      </c>
      <c r="AR148" s="231">
        <v>92755.62</v>
      </c>
      <c r="AS148" s="231">
        <v>95207.02</v>
      </c>
      <c r="AT148" s="231">
        <v>94718.8</v>
      </c>
      <c r="AU148" s="231">
        <v>100266.38</v>
      </c>
      <c r="AV148" s="231">
        <v>108272.57</v>
      </c>
      <c r="AW148" s="231">
        <v>116438.41</v>
      </c>
      <c r="AX148" s="231">
        <v>124603.22</v>
      </c>
      <c r="AY148" s="231">
        <v>123800.85</v>
      </c>
      <c r="AZ148" s="231">
        <v>121622.39999999999</v>
      </c>
      <c r="BA148" s="231">
        <v>126756.95</v>
      </c>
      <c r="BB148" s="231">
        <v>134688.98000000001</v>
      </c>
      <c r="BC148" s="231">
        <v>137487.49</v>
      </c>
      <c r="BD148" s="231">
        <v>135001.07</v>
      </c>
      <c r="BE148" s="231">
        <v>141686.79999999999</v>
      </c>
      <c r="BF148" s="231">
        <v>148688.74</v>
      </c>
      <c r="BG148" s="231">
        <v>151172.07</v>
      </c>
      <c r="BH148" s="231">
        <v>147906.97</v>
      </c>
      <c r="BI148" s="231">
        <v>154904.79</v>
      </c>
      <c r="BJ148" s="231">
        <v>161905.70000000001</v>
      </c>
    </row>
    <row r="149" spans="1:73" s="223" customFormat="1" outlineLevel="1">
      <c r="A149" s="160">
        <v>1900</v>
      </c>
      <c r="B149" s="233">
        <v>71130.77</v>
      </c>
      <c r="C149" s="233">
        <v>72714.91</v>
      </c>
      <c r="D149" s="233">
        <v>72932.240000000005</v>
      </c>
      <c r="E149" s="233">
        <v>76175.710000000006</v>
      </c>
      <c r="F149" s="233">
        <v>79635.48</v>
      </c>
      <c r="G149" s="233">
        <v>81868.52</v>
      </c>
      <c r="H149" s="233">
        <v>86913.46</v>
      </c>
      <c r="I149" s="233">
        <v>89291.73</v>
      </c>
      <c r="J149" s="233">
        <v>92605.24</v>
      </c>
      <c r="K149" s="233">
        <v>96858.11</v>
      </c>
      <c r="L149" s="233">
        <v>103347.11</v>
      </c>
      <c r="M149" s="233">
        <v>109685.73</v>
      </c>
      <c r="N149" s="231">
        <v>113463.77</v>
      </c>
      <c r="O149" s="231">
        <v>113040.44</v>
      </c>
      <c r="P149" s="231">
        <v>117847.45</v>
      </c>
      <c r="Q149" s="231">
        <v>123292.03</v>
      </c>
      <c r="R149" s="231">
        <v>126472.67</v>
      </c>
      <c r="S149" s="231">
        <v>124848.36</v>
      </c>
      <c r="T149" s="231">
        <v>131632.97</v>
      </c>
      <c r="U149" s="231">
        <v>136087.72</v>
      </c>
      <c r="V149" s="231">
        <v>139055.15</v>
      </c>
      <c r="W149" s="231">
        <v>137358.74</v>
      </c>
      <c r="X149" s="231">
        <v>144075.37</v>
      </c>
      <c r="Y149" s="231">
        <v>147964.65</v>
      </c>
      <c r="AL149" s="160">
        <v>1900</v>
      </c>
      <c r="AM149" s="233">
        <v>78241.89</v>
      </c>
      <c r="AN149" s="233">
        <v>79987.740000000005</v>
      </c>
      <c r="AO149" s="233">
        <v>80223.61</v>
      </c>
      <c r="AP149" s="233">
        <v>83792.56</v>
      </c>
      <c r="AQ149" s="233">
        <v>87599.44</v>
      </c>
      <c r="AR149" s="233">
        <v>90054.96</v>
      </c>
      <c r="AS149" s="233">
        <v>95605.63</v>
      </c>
      <c r="AT149" s="233">
        <v>98220.800000000003</v>
      </c>
      <c r="AU149" s="233">
        <v>101864.94</v>
      </c>
      <c r="AV149" s="233">
        <v>106545.26</v>
      </c>
      <c r="AW149" s="233">
        <v>113682.13</v>
      </c>
      <c r="AX149" s="233">
        <v>120656.26</v>
      </c>
      <c r="AY149" s="231">
        <v>124811.28</v>
      </c>
      <c r="AZ149" s="231">
        <v>124344.69</v>
      </c>
      <c r="BA149" s="231">
        <v>129632.71</v>
      </c>
      <c r="BB149" s="231">
        <v>135621.13</v>
      </c>
      <c r="BC149" s="231">
        <v>139120.04</v>
      </c>
      <c r="BD149" s="231">
        <v>137332.99</v>
      </c>
      <c r="BE149" s="231">
        <v>144795.34</v>
      </c>
      <c r="BF149" s="231">
        <v>149695.04999999999</v>
      </c>
      <c r="BG149" s="231">
        <v>152962.21</v>
      </c>
      <c r="BH149" s="231">
        <v>151093.79</v>
      </c>
      <c r="BI149" s="231">
        <v>158483.01</v>
      </c>
      <c r="BJ149" s="231">
        <v>162760.6</v>
      </c>
    </row>
    <row r="150" spans="1:73" s="223" customFormat="1" outlineLevel="1">
      <c r="A150" s="160">
        <v>2000</v>
      </c>
      <c r="B150" s="233">
        <v>68910.09</v>
      </c>
      <c r="C150" s="233">
        <v>69869.02</v>
      </c>
      <c r="D150" s="233">
        <v>66576.11</v>
      </c>
      <c r="E150" s="233">
        <v>71106.05</v>
      </c>
      <c r="F150" s="233">
        <v>73991.08</v>
      </c>
      <c r="G150" s="233">
        <v>77968.94</v>
      </c>
      <c r="H150" s="233">
        <v>85519.87</v>
      </c>
      <c r="I150" s="233">
        <v>90460.78</v>
      </c>
      <c r="J150" s="233">
        <v>92108.78</v>
      </c>
      <c r="K150" s="233">
        <v>93483.83</v>
      </c>
      <c r="L150" s="233">
        <v>98974.76</v>
      </c>
      <c r="M150" s="233">
        <v>104189.65</v>
      </c>
      <c r="N150" s="231">
        <v>114382.53</v>
      </c>
      <c r="O150" s="231">
        <v>115513.47</v>
      </c>
      <c r="P150" s="231">
        <v>120462.62</v>
      </c>
      <c r="Q150" s="231">
        <v>124139.72</v>
      </c>
      <c r="R150" s="231">
        <v>127957.93</v>
      </c>
      <c r="S150" s="231">
        <v>126968.1</v>
      </c>
      <c r="T150" s="231">
        <v>134461.35</v>
      </c>
      <c r="U150" s="231">
        <v>137004.42000000001</v>
      </c>
      <c r="V150" s="231">
        <v>140681.51999999999</v>
      </c>
      <c r="W150" s="231">
        <v>140257.16</v>
      </c>
      <c r="X150" s="231">
        <v>147328.10999999999</v>
      </c>
      <c r="Y150" s="231">
        <v>148743.32999999999</v>
      </c>
      <c r="AL150" s="160">
        <v>2000</v>
      </c>
      <c r="AM150" s="233">
        <v>75801.820000000007</v>
      </c>
      <c r="AN150" s="233">
        <v>76856.539999999994</v>
      </c>
      <c r="AO150" s="233">
        <v>73233</v>
      </c>
      <c r="AP150" s="233">
        <v>78214.080000000002</v>
      </c>
      <c r="AQ150" s="233">
        <v>81388.539999999994</v>
      </c>
      <c r="AR150" s="233">
        <v>85768.1</v>
      </c>
      <c r="AS150" s="233">
        <v>94072.99</v>
      </c>
      <c r="AT150" s="233">
        <v>99507.27</v>
      </c>
      <c r="AU150" s="233">
        <v>101320.07</v>
      </c>
      <c r="AV150" s="233">
        <v>102831.08</v>
      </c>
      <c r="AW150" s="233">
        <v>108872.03</v>
      </c>
      <c r="AX150" s="233">
        <v>114609.13</v>
      </c>
      <c r="AY150" s="231">
        <v>125819.65</v>
      </c>
      <c r="AZ150" s="231">
        <v>127065.95</v>
      </c>
      <c r="BA150" s="231">
        <v>132507.44</v>
      </c>
      <c r="BB150" s="231">
        <v>136554.31</v>
      </c>
      <c r="BC150" s="231">
        <v>140752.59</v>
      </c>
      <c r="BD150" s="231">
        <v>139664.91</v>
      </c>
      <c r="BE150" s="231">
        <v>147906.97</v>
      </c>
      <c r="BF150" s="231">
        <v>150704.45000000001</v>
      </c>
      <c r="BG150" s="231">
        <v>154751.32</v>
      </c>
      <c r="BH150" s="231">
        <v>154281.64000000001</v>
      </c>
      <c r="BI150" s="231">
        <v>162062.26</v>
      </c>
      <c r="BJ150" s="231">
        <v>163616.53</v>
      </c>
    </row>
    <row r="151" spans="1:73" outlineLevel="1">
      <c r="A151" s="160">
        <v>2100</v>
      </c>
      <c r="B151" s="233">
        <v>69047.08</v>
      </c>
      <c r="C151" s="233">
        <v>70334.58</v>
      </c>
      <c r="D151" s="233">
        <v>66936.61</v>
      </c>
      <c r="E151" s="233">
        <v>71249.22</v>
      </c>
      <c r="F151" s="233">
        <v>74256.820000000007</v>
      </c>
      <c r="G151" s="233">
        <v>78308.84</v>
      </c>
      <c r="H151" s="233">
        <v>84325.07</v>
      </c>
      <c r="I151" s="233">
        <v>88900.33</v>
      </c>
      <c r="J151" s="233">
        <v>92037.71</v>
      </c>
      <c r="K151" s="233">
        <v>93475.59</v>
      </c>
      <c r="L151" s="233">
        <v>96090.76</v>
      </c>
      <c r="M151" s="233">
        <v>101059.48</v>
      </c>
      <c r="N151" s="231">
        <v>113380.34</v>
      </c>
      <c r="O151" s="231">
        <v>114860.45</v>
      </c>
      <c r="P151" s="231">
        <v>117959.72</v>
      </c>
      <c r="Q151" s="231">
        <v>121596.65</v>
      </c>
      <c r="R151" s="231">
        <v>126712.66</v>
      </c>
      <c r="S151" s="231">
        <v>126844.5</v>
      </c>
      <c r="T151" s="231">
        <v>130754.38</v>
      </c>
      <c r="U151" s="231">
        <v>133983.43</v>
      </c>
      <c r="V151" s="231">
        <v>139907.99</v>
      </c>
      <c r="W151" s="231">
        <v>140985.37</v>
      </c>
      <c r="X151" s="231">
        <v>145025.03</v>
      </c>
      <c r="Y151" s="231">
        <v>146776.03</v>
      </c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60">
        <v>2100</v>
      </c>
      <c r="AM151" s="233">
        <v>75952.2</v>
      </c>
      <c r="AN151" s="233">
        <v>77395.23</v>
      </c>
      <c r="AO151" s="233">
        <v>73604.83</v>
      </c>
      <c r="AP151" s="233">
        <v>78438.62</v>
      </c>
      <c r="AQ151" s="233">
        <v>81709.899999999994</v>
      </c>
      <c r="AR151" s="233">
        <v>86153.32</v>
      </c>
      <c r="AS151" s="233">
        <v>92823.6</v>
      </c>
      <c r="AT151" s="233">
        <v>97790.26</v>
      </c>
      <c r="AU151" s="233">
        <v>101187.2</v>
      </c>
      <c r="AV151" s="233">
        <v>102886.7</v>
      </c>
      <c r="AW151" s="233">
        <v>105763.49</v>
      </c>
      <c r="AX151" s="233">
        <v>111123.61</v>
      </c>
      <c r="AY151" s="231">
        <v>124692.83</v>
      </c>
      <c r="AZ151" s="231">
        <v>126307.87</v>
      </c>
      <c r="BA151" s="231">
        <v>129808.84</v>
      </c>
      <c r="BB151" s="231">
        <v>133714.6</v>
      </c>
      <c r="BC151" s="231">
        <v>139370.32999999999</v>
      </c>
      <c r="BD151" s="231">
        <v>139504.23000000001</v>
      </c>
      <c r="BE151" s="231">
        <v>143812.72</v>
      </c>
      <c r="BF151" s="231">
        <v>147448.62</v>
      </c>
      <c r="BG151" s="231">
        <v>153912.9</v>
      </c>
      <c r="BH151" s="231">
        <v>155123.15</v>
      </c>
      <c r="BI151" s="231">
        <v>159566.57</v>
      </c>
      <c r="BJ151" s="231">
        <v>161453.53</v>
      </c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</row>
    <row r="152" spans="1:73" outlineLevel="1">
      <c r="A152" s="160">
        <v>2125</v>
      </c>
      <c r="B152" s="233">
        <v>69185.100000000006</v>
      </c>
      <c r="C152" s="233">
        <v>70728.039999999994</v>
      </c>
      <c r="D152" s="233">
        <v>67459.850000000006</v>
      </c>
      <c r="E152" s="233">
        <v>71382.09</v>
      </c>
      <c r="F152" s="233">
        <v>74386.600000000006</v>
      </c>
      <c r="G152" s="233">
        <v>78572.52</v>
      </c>
      <c r="H152" s="233">
        <v>83015.94</v>
      </c>
      <c r="I152" s="233">
        <v>87330.61</v>
      </c>
      <c r="J152" s="233">
        <v>91775.06</v>
      </c>
      <c r="K152" s="233">
        <v>93475.59</v>
      </c>
      <c r="L152" s="233">
        <v>93216.03</v>
      </c>
      <c r="M152" s="233">
        <v>97917.98</v>
      </c>
      <c r="N152" s="231">
        <v>112437.89</v>
      </c>
      <c r="O152" s="231">
        <v>114188.89</v>
      </c>
      <c r="P152" s="231">
        <v>115401.2</v>
      </c>
      <c r="Q152" s="231">
        <v>119037.1</v>
      </c>
      <c r="R152" s="231">
        <v>125364.39</v>
      </c>
      <c r="S152" s="231">
        <v>126844.5</v>
      </c>
      <c r="T152" s="231">
        <v>126980.46</v>
      </c>
      <c r="U152" s="231">
        <v>131020.12</v>
      </c>
      <c r="V152" s="231">
        <v>139101.5</v>
      </c>
      <c r="W152" s="231">
        <v>141658.99</v>
      </c>
      <c r="X152" s="231">
        <v>142600.41</v>
      </c>
      <c r="Y152" s="231">
        <v>144893.19</v>
      </c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60">
        <v>2125</v>
      </c>
      <c r="AM152" s="233">
        <v>76103.61</v>
      </c>
      <c r="AN152" s="233">
        <v>77786.63</v>
      </c>
      <c r="AO152" s="233">
        <v>74256.820000000007</v>
      </c>
      <c r="AP152" s="233">
        <v>78572.52</v>
      </c>
      <c r="AQ152" s="233">
        <v>81840.710000000006</v>
      </c>
      <c r="AR152" s="233">
        <v>86415.97</v>
      </c>
      <c r="AS152" s="233">
        <v>91382.63</v>
      </c>
      <c r="AT152" s="233">
        <v>96090.76</v>
      </c>
      <c r="AU152" s="233">
        <v>100926.61</v>
      </c>
      <c r="AV152" s="233">
        <v>102886.7</v>
      </c>
      <c r="AW152" s="233">
        <v>102494.27</v>
      </c>
      <c r="AX152" s="233">
        <v>107726.67</v>
      </c>
      <c r="AY152" s="231">
        <v>123749.35</v>
      </c>
      <c r="AZ152" s="231">
        <v>125634.25</v>
      </c>
      <c r="BA152" s="231">
        <v>126980.46</v>
      </c>
      <c r="BB152" s="231">
        <v>130885.19</v>
      </c>
      <c r="BC152" s="231">
        <v>137887.13</v>
      </c>
      <c r="BD152" s="231">
        <v>139504.23000000001</v>
      </c>
      <c r="BE152" s="231">
        <v>139638.13</v>
      </c>
      <c r="BF152" s="231">
        <v>144081.54999999999</v>
      </c>
      <c r="BG152" s="231">
        <v>152969.42000000001</v>
      </c>
      <c r="BH152" s="231">
        <v>155795.74</v>
      </c>
      <c r="BI152" s="231">
        <v>156875.18</v>
      </c>
      <c r="BJ152" s="231">
        <v>159431.64000000001</v>
      </c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</row>
    <row r="153" spans="1:73" outlineLevel="1">
      <c r="A153" s="160">
        <v>2250</v>
      </c>
      <c r="B153" s="233">
        <v>69869.02</v>
      </c>
      <c r="C153" s="233">
        <v>71249.22</v>
      </c>
      <c r="D153" s="233">
        <v>68765.89</v>
      </c>
      <c r="E153" s="233">
        <v>71382.09</v>
      </c>
      <c r="F153" s="233">
        <v>74124.98</v>
      </c>
      <c r="G153" s="233">
        <v>78964.95</v>
      </c>
      <c r="H153" s="233">
        <v>81969.460000000006</v>
      </c>
      <c r="I153" s="233">
        <v>86545.75</v>
      </c>
      <c r="J153" s="233">
        <v>90860.42</v>
      </c>
      <c r="K153" s="233">
        <v>95568.55</v>
      </c>
      <c r="L153" s="233">
        <v>93216.03</v>
      </c>
      <c r="M153" s="233">
        <v>104456.42</v>
      </c>
      <c r="N153" s="231">
        <v>111362.57</v>
      </c>
      <c r="O153" s="231">
        <v>114321.76</v>
      </c>
      <c r="P153" s="231">
        <v>112034.13</v>
      </c>
      <c r="Q153" s="231">
        <v>116611.45</v>
      </c>
      <c r="R153" s="231">
        <v>119709.69</v>
      </c>
      <c r="S153" s="231">
        <v>125231.52</v>
      </c>
      <c r="T153" s="231">
        <v>123480.52</v>
      </c>
      <c r="U153" s="231">
        <v>128192.77</v>
      </c>
      <c r="V153" s="231">
        <v>135195.74</v>
      </c>
      <c r="W153" s="231">
        <v>140713.45000000001</v>
      </c>
      <c r="X153" s="231">
        <v>138158.01999999999</v>
      </c>
      <c r="Y153" s="231">
        <v>141926.79</v>
      </c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60">
        <v>2250</v>
      </c>
      <c r="AM153" s="233">
        <v>76856.539999999994</v>
      </c>
      <c r="AN153" s="233">
        <v>78438.62</v>
      </c>
      <c r="AO153" s="233">
        <v>75692.639999999999</v>
      </c>
      <c r="AP153" s="233">
        <v>78572.52</v>
      </c>
      <c r="AQ153" s="233">
        <v>81577.03</v>
      </c>
      <c r="AR153" s="233">
        <v>86806.34</v>
      </c>
      <c r="AS153" s="233">
        <v>90206.37</v>
      </c>
      <c r="AT153" s="233">
        <v>95174.06</v>
      </c>
      <c r="AU153" s="233">
        <v>100011.97</v>
      </c>
      <c r="AV153" s="233">
        <v>105109.44</v>
      </c>
      <c r="AW153" s="233">
        <v>102494.27</v>
      </c>
      <c r="AX153" s="233">
        <v>114915.04</v>
      </c>
      <c r="AY153" s="231">
        <v>122538.07</v>
      </c>
      <c r="AZ153" s="231">
        <v>125768.15</v>
      </c>
      <c r="BA153" s="231">
        <v>123210.66</v>
      </c>
      <c r="BB153" s="231">
        <v>128328.73</v>
      </c>
      <c r="BC153" s="231">
        <v>131692.71</v>
      </c>
      <c r="BD153" s="231">
        <v>137755.29</v>
      </c>
      <c r="BE153" s="231">
        <v>135867.29999999999</v>
      </c>
      <c r="BF153" s="231">
        <v>140985.37</v>
      </c>
      <c r="BG153" s="231">
        <v>148661.96</v>
      </c>
      <c r="BH153" s="231">
        <v>154853.29</v>
      </c>
      <c r="BI153" s="231">
        <v>152026.97</v>
      </c>
      <c r="BJ153" s="231">
        <v>156064.57</v>
      </c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</row>
    <row r="154" spans="1:73" outlineLevel="1">
      <c r="A154" s="160">
        <v>2375</v>
      </c>
      <c r="B154" s="233">
        <v>76186.009999999995</v>
      </c>
      <c r="C154" s="233">
        <v>77134.64</v>
      </c>
      <c r="D154" s="233">
        <v>74124.98</v>
      </c>
      <c r="E154" s="233">
        <v>73471.960000000006</v>
      </c>
      <c r="F154" s="233">
        <v>77001.77</v>
      </c>
      <c r="G154" s="233">
        <v>78438.62</v>
      </c>
      <c r="H154" s="233">
        <v>86022.51</v>
      </c>
      <c r="I154" s="233">
        <v>90339.24</v>
      </c>
      <c r="J154" s="233">
        <v>95435.68</v>
      </c>
      <c r="K154" s="233">
        <v>102494.27</v>
      </c>
      <c r="L154" s="233">
        <v>98049.82</v>
      </c>
      <c r="M154" s="231">
        <v>108934.86</v>
      </c>
      <c r="N154" s="231">
        <v>115130.31</v>
      </c>
      <c r="O154" s="231">
        <v>120922</v>
      </c>
      <c r="P154" s="231">
        <v>114321.76</v>
      </c>
      <c r="Q154" s="231">
        <v>119172.03</v>
      </c>
      <c r="R154" s="231">
        <v>124692.83</v>
      </c>
      <c r="S154" s="231">
        <v>130885.19</v>
      </c>
      <c r="T154" s="231">
        <v>125364.39</v>
      </c>
      <c r="U154" s="231">
        <v>129538.98</v>
      </c>
      <c r="V154" s="231">
        <v>137350.5</v>
      </c>
      <c r="W154" s="231">
        <v>145292.82999999999</v>
      </c>
      <c r="X154" s="231">
        <v>133578.64000000001</v>
      </c>
      <c r="Y154" s="231">
        <v>138831.64000000001</v>
      </c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60">
        <v>2375</v>
      </c>
      <c r="AM154" s="233">
        <v>83805.95</v>
      </c>
      <c r="AN154" s="233">
        <v>84845.22</v>
      </c>
      <c r="AO154" s="233">
        <v>81577.03</v>
      </c>
      <c r="AP154" s="233">
        <v>80794.23</v>
      </c>
      <c r="AQ154" s="233">
        <v>84716.47</v>
      </c>
      <c r="AR154" s="233">
        <v>86285.16</v>
      </c>
      <c r="AS154" s="233">
        <v>94652.88</v>
      </c>
      <c r="AT154" s="233">
        <v>99356.89</v>
      </c>
      <c r="AU154" s="233">
        <v>104981.72</v>
      </c>
      <c r="AV154" s="233">
        <v>112694.36</v>
      </c>
      <c r="AW154" s="233">
        <v>107856.45</v>
      </c>
      <c r="AX154" s="231">
        <v>119844.62</v>
      </c>
      <c r="AY154" s="231">
        <v>126712.66</v>
      </c>
      <c r="AZ154" s="231">
        <v>133040.98000000001</v>
      </c>
      <c r="BA154" s="231">
        <v>125768.15</v>
      </c>
      <c r="BB154" s="231">
        <v>131155.04999999999</v>
      </c>
      <c r="BC154" s="231">
        <v>137214.54</v>
      </c>
      <c r="BD154" s="231">
        <v>143947.65</v>
      </c>
      <c r="BE154" s="231">
        <v>137887.13</v>
      </c>
      <c r="BF154" s="231">
        <v>142467.54</v>
      </c>
      <c r="BG154" s="231">
        <v>151084.51999999999</v>
      </c>
      <c r="BH154" s="231">
        <v>159836.43</v>
      </c>
      <c r="BI154" s="231">
        <v>146911.99</v>
      </c>
      <c r="BJ154" s="231">
        <v>152700.59</v>
      </c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</row>
    <row r="155" spans="1:73" outlineLevel="1">
      <c r="A155" s="160">
        <v>2500</v>
      </c>
      <c r="B155" s="233">
        <v>81537.89</v>
      </c>
      <c r="C155" s="233">
        <v>82623.509999999995</v>
      </c>
      <c r="D155" s="233">
        <v>88114.44</v>
      </c>
      <c r="E155" s="233">
        <v>77265.45</v>
      </c>
      <c r="F155" s="233">
        <v>81969.460000000006</v>
      </c>
      <c r="G155" s="233">
        <v>88114.44</v>
      </c>
      <c r="H155" s="233">
        <v>87330.61</v>
      </c>
      <c r="I155" s="233">
        <v>92037.71</v>
      </c>
      <c r="J155" s="233">
        <v>98573.06</v>
      </c>
      <c r="K155" s="233">
        <v>112300.9</v>
      </c>
      <c r="L155" s="231">
        <v>130347.53</v>
      </c>
      <c r="M155" s="231">
        <v>136405.99</v>
      </c>
      <c r="N155" s="231">
        <v>135735.46</v>
      </c>
      <c r="O155" s="231">
        <v>138695.67999999999</v>
      </c>
      <c r="P155" s="231">
        <v>142061.72</v>
      </c>
      <c r="Q155" s="231">
        <v>143947.65</v>
      </c>
      <c r="R155" s="231">
        <v>147313.69</v>
      </c>
      <c r="S155" s="231">
        <v>150816.72</v>
      </c>
      <c r="T155" s="231">
        <v>153776.94</v>
      </c>
      <c r="U155" s="231">
        <v>162665.84</v>
      </c>
      <c r="V155" s="231">
        <v>167511.99</v>
      </c>
      <c r="W155" s="231">
        <v>166975.35999999999</v>
      </c>
      <c r="X155" s="231">
        <v>175053.65</v>
      </c>
      <c r="Y155" s="231">
        <v>178418.66</v>
      </c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60">
        <v>2500</v>
      </c>
      <c r="AM155" s="233">
        <v>89692.4</v>
      </c>
      <c r="AN155" s="233">
        <v>90860.42</v>
      </c>
      <c r="AO155" s="233">
        <v>96875.62</v>
      </c>
      <c r="AP155" s="233">
        <v>84978.09</v>
      </c>
      <c r="AQ155" s="233">
        <v>90206.37</v>
      </c>
      <c r="AR155" s="233">
        <v>96875.62</v>
      </c>
      <c r="AS155" s="233">
        <v>96090.76</v>
      </c>
      <c r="AT155" s="233">
        <v>101187.2</v>
      </c>
      <c r="AU155" s="233">
        <v>108378.66</v>
      </c>
      <c r="AV155" s="233">
        <v>123544.38</v>
      </c>
      <c r="AW155" s="231">
        <v>143406.9</v>
      </c>
      <c r="AX155" s="231">
        <v>150007.14000000001</v>
      </c>
      <c r="AY155" s="231">
        <v>149332.49</v>
      </c>
      <c r="AZ155" s="231">
        <v>152565.66</v>
      </c>
      <c r="BA155" s="231">
        <v>156336.49</v>
      </c>
      <c r="BB155" s="231">
        <v>158354.26</v>
      </c>
      <c r="BC155" s="231">
        <v>161992.22</v>
      </c>
      <c r="BD155" s="231">
        <v>165896.95000000001</v>
      </c>
      <c r="BE155" s="231">
        <v>169129.09</v>
      </c>
      <c r="BF155" s="231">
        <v>178956.32</v>
      </c>
      <c r="BG155" s="231">
        <v>184209.32</v>
      </c>
      <c r="BH155" s="231">
        <v>183670.63</v>
      </c>
      <c r="BI155" s="231">
        <v>192558.5</v>
      </c>
      <c r="BJ155" s="231">
        <v>196327.27</v>
      </c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</row>
    <row r="156" spans="1:73" outlineLevel="1">
      <c r="A156" s="160">
        <v>2550</v>
      </c>
      <c r="B156" s="233">
        <v>81950.92</v>
      </c>
      <c r="C156" s="233">
        <v>83147.78</v>
      </c>
      <c r="D156" s="233">
        <v>89552.320000000007</v>
      </c>
      <c r="E156" s="233">
        <v>77655.820000000007</v>
      </c>
      <c r="F156" s="233">
        <v>82102.33</v>
      </c>
      <c r="G156" s="233">
        <v>88638.71</v>
      </c>
      <c r="H156" s="233">
        <v>88114.44</v>
      </c>
      <c r="I156" s="233">
        <v>92823.6</v>
      </c>
      <c r="J156" s="233">
        <v>101059.48</v>
      </c>
      <c r="K156" s="231">
        <v>115804.96</v>
      </c>
      <c r="L156" s="231">
        <v>131155.04999999999</v>
      </c>
      <c r="M156" s="231">
        <v>136675.85</v>
      </c>
      <c r="N156" s="231">
        <v>137887.13</v>
      </c>
      <c r="O156" s="231">
        <v>139638.13</v>
      </c>
      <c r="P156" s="231">
        <v>145025.03</v>
      </c>
      <c r="Q156" s="231">
        <v>146235.28</v>
      </c>
      <c r="R156" s="231">
        <v>148661.96</v>
      </c>
      <c r="S156" s="231">
        <v>151894.1</v>
      </c>
      <c r="T156" s="231">
        <v>155528.97</v>
      </c>
      <c r="U156" s="231">
        <v>163744.25</v>
      </c>
      <c r="V156" s="231">
        <v>168589.37</v>
      </c>
      <c r="W156" s="231">
        <v>169260.93</v>
      </c>
      <c r="X156" s="231">
        <v>177342.31</v>
      </c>
      <c r="Y156" s="231">
        <v>182862.07999999999</v>
      </c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60">
        <v>2550</v>
      </c>
      <c r="AM156" s="233">
        <v>90144.57</v>
      </c>
      <c r="AN156" s="233">
        <v>91512.41</v>
      </c>
      <c r="AO156" s="233">
        <v>98573.06</v>
      </c>
      <c r="AP156" s="233">
        <v>85369.49</v>
      </c>
      <c r="AQ156" s="233">
        <v>90339.24</v>
      </c>
      <c r="AR156" s="233">
        <v>97527.61</v>
      </c>
      <c r="AS156" s="233">
        <v>96875.62</v>
      </c>
      <c r="AT156" s="233">
        <v>102103.9</v>
      </c>
      <c r="AU156" s="233">
        <v>111123.61</v>
      </c>
      <c r="AV156" s="231">
        <v>127386.28</v>
      </c>
      <c r="AW156" s="231">
        <v>144216.48000000001</v>
      </c>
      <c r="AX156" s="231">
        <v>150411.93</v>
      </c>
      <c r="AY156" s="231">
        <v>151625.26999999999</v>
      </c>
      <c r="AZ156" s="231">
        <v>153643.04</v>
      </c>
      <c r="BA156" s="231">
        <v>159566.57</v>
      </c>
      <c r="BB156" s="231">
        <v>160913.81</v>
      </c>
      <c r="BC156" s="231">
        <v>163471.29999999999</v>
      </c>
      <c r="BD156" s="231">
        <v>167108.23000000001</v>
      </c>
      <c r="BE156" s="231">
        <v>171147.89</v>
      </c>
      <c r="BF156" s="231">
        <v>180170.69</v>
      </c>
      <c r="BG156" s="231">
        <v>185421.63</v>
      </c>
      <c r="BH156" s="231">
        <v>186230.18</v>
      </c>
      <c r="BI156" s="231">
        <v>195118.05</v>
      </c>
      <c r="BJ156" s="231">
        <v>201175.48</v>
      </c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</row>
    <row r="157" spans="1:73" outlineLevel="1">
      <c r="A157" s="160">
        <v>2625</v>
      </c>
      <c r="B157" s="233">
        <v>82360.86</v>
      </c>
      <c r="C157" s="233">
        <v>83801.83</v>
      </c>
      <c r="D157" s="233">
        <v>90990.2</v>
      </c>
      <c r="E157" s="233">
        <v>78046.19</v>
      </c>
      <c r="F157" s="233">
        <v>82231.08</v>
      </c>
      <c r="G157" s="233">
        <v>89292.76</v>
      </c>
      <c r="H157" s="233">
        <v>88900.33</v>
      </c>
      <c r="I157" s="233">
        <v>93736.18</v>
      </c>
      <c r="J157" s="231">
        <v>106782.16</v>
      </c>
      <c r="K157" s="231">
        <v>116073.79</v>
      </c>
      <c r="L157" s="231">
        <v>132099.56</v>
      </c>
      <c r="M157" s="231">
        <v>136946.74</v>
      </c>
      <c r="N157" s="231">
        <v>140042.92000000001</v>
      </c>
      <c r="O157" s="231">
        <v>140580.57999999999</v>
      </c>
      <c r="P157" s="231">
        <v>147853.41</v>
      </c>
      <c r="Q157" s="231">
        <v>148661.96</v>
      </c>
      <c r="R157" s="231">
        <v>149873.24</v>
      </c>
      <c r="S157" s="231">
        <v>152969.42000000001</v>
      </c>
      <c r="T157" s="231">
        <v>157277.91</v>
      </c>
      <c r="U157" s="231">
        <v>164954.5</v>
      </c>
      <c r="V157" s="231">
        <v>169666.75</v>
      </c>
      <c r="W157" s="231">
        <v>171687.61</v>
      </c>
      <c r="X157" s="231">
        <v>179765.9</v>
      </c>
      <c r="Y157" s="231">
        <v>187170.57</v>
      </c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60">
        <v>2625</v>
      </c>
      <c r="AM157" s="233">
        <v>90598.8</v>
      </c>
      <c r="AN157" s="233">
        <v>92166.46</v>
      </c>
      <c r="AO157" s="233">
        <v>100142.78</v>
      </c>
      <c r="AP157" s="233">
        <v>85892.73</v>
      </c>
      <c r="AQ157" s="233">
        <v>90467.99</v>
      </c>
      <c r="AR157" s="233">
        <v>98183.72</v>
      </c>
      <c r="AS157" s="233">
        <v>97790.26</v>
      </c>
      <c r="AT157" s="233">
        <v>103149.35</v>
      </c>
      <c r="AU157" s="231">
        <v>117418.97</v>
      </c>
      <c r="AV157" s="231">
        <v>127653.05</v>
      </c>
      <c r="AW157" s="231">
        <v>145292.82999999999</v>
      </c>
      <c r="AX157" s="231">
        <v>150679.73000000001</v>
      </c>
      <c r="AY157" s="231">
        <v>154045.76999999999</v>
      </c>
      <c r="AZ157" s="231">
        <v>154587.54999999999</v>
      </c>
      <c r="BA157" s="231">
        <v>162665.84</v>
      </c>
      <c r="BB157" s="231">
        <v>163471.29999999999</v>
      </c>
      <c r="BC157" s="231">
        <v>164819.57</v>
      </c>
      <c r="BD157" s="231">
        <v>168320.54</v>
      </c>
      <c r="BE157" s="231">
        <v>173032.79</v>
      </c>
      <c r="BF157" s="231">
        <v>181516.9</v>
      </c>
      <c r="BG157" s="231">
        <v>186632.91</v>
      </c>
      <c r="BH157" s="231">
        <v>188923.63</v>
      </c>
      <c r="BI157" s="231">
        <v>197808.41</v>
      </c>
      <c r="BJ157" s="231">
        <v>205889.79</v>
      </c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</row>
    <row r="158" spans="1:73" outlineLevel="1">
      <c r="A158" s="160">
        <v>2700</v>
      </c>
      <c r="B158" s="233">
        <v>82912.94</v>
      </c>
      <c r="C158" s="233">
        <v>83539.179999999993</v>
      </c>
      <c r="D158" s="233">
        <v>90730.64</v>
      </c>
      <c r="E158" s="233">
        <v>79486.13</v>
      </c>
      <c r="F158" s="233">
        <v>83801.83</v>
      </c>
      <c r="G158" s="233">
        <v>90339.24</v>
      </c>
      <c r="H158" s="233">
        <v>93216.03</v>
      </c>
      <c r="I158" s="233">
        <v>97657.39</v>
      </c>
      <c r="J158" s="231">
        <v>107322.91</v>
      </c>
      <c r="K158" s="231">
        <v>116073.79</v>
      </c>
      <c r="L158" s="231">
        <v>133310.84</v>
      </c>
      <c r="M158" s="231">
        <v>140312.78</v>
      </c>
      <c r="N158" s="231">
        <v>139101.5</v>
      </c>
      <c r="O158" s="231">
        <v>140447.71</v>
      </c>
      <c r="P158" s="231">
        <v>150816.72</v>
      </c>
      <c r="Q158" s="231">
        <v>153373.18</v>
      </c>
      <c r="R158" s="231">
        <v>154853.29</v>
      </c>
      <c r="S158" s="231">
        <v>156606.35</v>
      </c>
      <c r="T158" s="231">
        <v>162397.01</v>
      </c>
      <c r="U158" s="231">
        <v>169530.79</v>
      </c>
      <c r="V158" s="231">
        <v>170339.34</v>
      </c>
      <c r="W158" s="231">
        <v>172495.13</v>
      </c>
      <c r="X158" s="231">
        <v>182997.01</v>
      </c>
      <c r="Y158" s="231">
        <v>188787.67</v>
      </c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60">
        <v>2700</v>
      </c>
      <c r="AM158" s="233">
        <v>91204.44</v>
      </c>
      <c r="AN158" s="233">
        <v>91906.9</v>
      </c>
      <c r="AO158" s="233">
        <v>99749.32</v>
      </c>
      <c r="AP158" s="233">
        <v>87460.39</v>
      </c>
      <c r="AQ158" s="233">
        <v>92166.46</v>
      </c>
      <c r="AR158" s="233">
        <v>99356.89</v>
      </c>
      <c r="AS158" s="233">
        <v>102494.27</v>
      </c>
      <c r="AT158" s="233">
        <v>107462.99</v>
      </c>
      <c r="AU158" s="231">
        <v>118094.65</v>
      </c>
      <c r="AV158" s="231">
        <v>127653.05</v>
      </c>
      <c r="AW158" s="231">
        <v>146638.01</v>
      </c>
      <c r="AX158" s="231">
        <v>154317.69</v>
      </c>
      <c r="AY158" s="231">
        <v>152969.42000000001</v>
      </c>
      <c r="AZ158" s="231">
        <v>154450.56</v>
      </c>
      <c r="BA158" s="231">
        <v>165896.95000000001</v>
      </c>
      <c r="BB158" s="231">
        <v>168725.33</v>
      </c>
      <c r="BC158" s="231">
        <v>170339.34</v>
      </c>
      <c r="BD158" s="231">
        <v>172223.21</v>
      </c>
      <c r="BE158" s="231">
        <v>178689.55</v>
      </c>
      <c r="BF158" s="231">
        <v>186496.95</v>
      </c>
      <c r="BG158" s="231">
        <v>187443.52</v>
      </c>
      <c r="BH158" s="231">
        <v>189731.15</v>
      </c>
      <c r="BI158" s="231">
        <v>201310.41</v>
      </c>
      <c r="BJ158" s="231">
        <v>207640.79</v>
      </c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</row>
    <row r="159" spans="1:73" outlineLevel="1">
      <c r="A159" s="160">
        <v>2850</v>
      </c>
      <c r="B159" s="233">
        <v>94577.69</v>
      </c>
      <c r="C159" s="233">
        <v>96741.72</v>
      </c>
      <c r="D159" s="233">
        <v>99621.6</v>
      </c>
      <c r="E159" s="233">
        <v>90467.99</v>
      </c>
      <c r="F159" s="233">
        <v>94782.66</v>
      </c>
      <c r="G159" s="233">
        <v>107856.45</v>
      </c>
      <c r="H159" s="231">
        <v>104897.26</v>
      </c>
      <c r="I159" s="231">
        <v>128865.36</v>
      </c>
      <c r="J159" s="231">
        <v>130885.19</v>
      </c>
      <c r="K159" s="231">
        <v>132099.56</v>
      </c>
      <c r="L159" s="231">
        <v>140178.88</v>
      </c>
      <c r="M159" s="231">
        <v>147313.69</v>
      </c>
      <c r="N159" s="231">
        <v>149064.69</v>
      </c>
      <c r="O159" s="231">
        <v>152565.66</v>
      </c>
      <c r="P159" s="231">
        <v>156469.35999999999</v>
      </c>
      <c r="Q159" s="231">
        <v>170609.2</v>
      </c>
      <c r="R159" s="231">
        <v>169530.79</v>
      </c>
      <c r="S159" s="231">
        <v>169530.79</v>
      </c>
      <c r="T159" s="231">
        <v>174783.79</v>
      </c>
      <c r="U159" s="231">
        <v>181381.97</v>
      </c>
      <c r="V159" s="231">
        <v>183940.49</v>
      </c>
      <c r="W159" s="231">
        <v>188251.04</v>
      </c>
      <c r="X159" s="231">
        <v>191347.22</v>
      </c>
      <c r="Y159" s="231">
        <v>199425.51</v>
      </c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60">
        <v>2850</v>
      </c>
      <c r="AM159" s="233">
        <v>104035.15</v>
      </c>
      <c r="AN159" s="233">
        <v>106417.54</v>
      </c>
      <c r="AO159" s="233">
        <v>109555.95</v>
      </c>
      <c r="AP159" s="233">
        <v>99489.76</v>
      </c>
      <c r="AQ159" s="233">
        <v>104326.64</v>
      </c>
      <c r="AR159" s="233">
        <v>118706.47</v>
      </c>
      <c r="AS159" s="231">
        <v>115401.2</v>
      </c>
      <c r="AT159" s="231">
        <v>141794.95000000001</v>
      </c>
      <c r="AU159" s="231">
        <v>143947.65</v>
      </c>
      <c r="AV159" s="231">
        <v>145292.82999999999</v>
      </c>
      <c r="AW159" s="231">
        <v>154182.76</v>
      </c>
      <c r="AX159" s="231">
        <v>161992.22</v>
      </c>
      <c r="AY159" s="231">
        <v>164012.04999999999</v>
      </c>
      <c r="AZ159" s="231">
        <v>167781.85</v>
      </c>
      <c r="BA159" s="231">
        <v>172093.43</v>
      </c>
      <c r="BB159" s="231">
        <v>187709.26</v>
      </c>
      <c r="BC159" s="231">
        <v>186496.95</v>
      </c>
      <c r="BD159" s="231">
        <v>186496.95</v>
      </c>
      <c r="BE159" s="231">
        <v>192287.61</v>
      </c>
      <c r="BF159" s="231">
        <v>199559.41</v>
      </c>
      <c r="BG159" s="231">
        <v>202389.85</v>
      </c>
      <c r="BH159" s="231">
        <v>207102.1</v>
      </c>
      <c r="BI159" s="231">
        <v>210468.14</v>
      </c>
      <c r="BJ159" s="231">
        <v>219354.98</v>
      </c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</row>
    <row r="160" spans="1:73" outlineLevel="1">
      <c r="A160" s="160">
        <v>2975</v>
      </c>
      <c r="B160" s="233">
        <v>95744.68</v>
      </c>
      <c r="C160" s="233">
        <v>97005.4</v>
      </c>
      <c r="D160" s="233">
        <v>102234.71</v>
      </c>
      <c r="E160" s="233">
        <v>101320.07</v>
      </c>
      <c r="F160" s="233">
        <v>104848.85</v>
      </c>
      <c r="G160" s="231">
        <v>115804.96</v>
      </c>
      <c r="H160" s="231">
        <v>117553.9</v>
      </c>
      <c r="I160" s="231">
        <v>128058.87</v>
      </c>
      <c r="J160" s="231">
        <v>131155.04999999999</v>
      </c>
      <c r="K160" s="231">
        <v>133714.6</v>
      </c>
      <c r="L160" s="231">
        <v>144216.48000000001</v>
      </c>
      <c r="M160" s="231">
        <v>151756.07999999999</v>
      </c>
      <c r="N160" s="231">
        <v>153507.07999999999</v>
      </c>
      <c r="O160" s="231">
        <v>157277.91</v>
      </c>
      <c r="P160" s="231">
        <v>164280.88</v>
      </c>
      <c r="Q160" s="231">
        <v>175053.65</v>
      </c>
      <c r="R160" s="231">
        <v>173977.3</v>
      </c>
      <c r="S160" s="231">
        <v>174915.63</v>
      </c>
      <c r="T160" s="231">
        <v>180170.69</v>
      </c>
      <c r="U160" s="231">
        <v>187170.57</v>
      </c>
      <c r="V160" s="231">
        <v>188787.67</v>
      </c>
      <c r="W160" s="231">
        <v>193096.16</v>
      </c>
      <c r="X160" s="231">
        <v>197408.77</v>
      </c>
      <c r="Y160" s="231">
        <v>204813.44</v>
      </c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60">
        <v>2975</v>
      </c>
      <c r="AM160" s="233">
        <v>105320.59</v>
      </c>
      <c r="AN160" s="233">
        <v>106680.19</v>
      </c>
      <c r="AO160" s="233">
        <v>112431.71</v>
      </c>
      <c r="AP160" s="233">
        <v>111516.04</v>
      </c>
      <c r="AQ160" s="233">
        <v>115308.5</v>
      </c>
      <c r="AR160" s="231">
        <v>127386.28</v>
      </c>
      <c r="AS160" s="231">
        <v>129270.15</v>
      </c>
      <c r="AT160" s="231">
        <v>140850.44</v>
      </c>
      <c r="AU160" s="231">
        <v>144216.48000000001</v>
      </c>
      <c r="AV160" s="231">
        <v>147043.82999999999</v>
      </c>
      <c r="AW160" s="231">
        <v>158625.15</v>
      </c>
      <c r="AX160" s="231">
        <v>166975.35999999999</v>
      </c>
      <c r="AY160" s="231">
        <v>168859.23</v>
      </c>
      <c r="AZ160" s="231">
        <v>173032.79</v>
      </c>
      <c r="BA160" s="231">
        <v>180707.32</v>
      </c>
      <c r="BB160" s="231">
        <v>192558.5</v>
      </c>
      <c r="BC160" s="231">
        <v>191347.22</v>
      </c>
      <c r="BD160" s="231">
        <v>192422.54</v>
      </c>
      <c r="BE160" s="231">
        <v>198211.14</v>
      </c>
      <c r="BF160" s="231">
        <v>205889.79</v>
      </c>
      <c r="BG160" s="231">
        <v>207640.79</v>
      </c>
      <c r="BH160" s="231">
        <v>212353.04</v>
      </c>
      <c r="BI160" s="231">
        <v>217201.25</v>
      </c>
      <c r="BJ160" s="231">
        <v>225279.54</v>
      </c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</row>
    <row r="161" spans="1:73" outlineLevel="1">
      <c r="A161" s="160">
        <v>3000</v>
      </c>
      <c r="B161" s="233">
        <v>96913.73</v>
      </c>
      <c r="C161" s="233">
        <v>97265.99</v>
      </c>
      <c r="D161" s="233">
        <v>104848.85</v>
      </c>
      <c r="E161" s="233">
        <v>112169.06</v>
      </c>
      <c r="F161" s="231">
        <v>118363.48</v>
      </c>
      <c r="G161" s="231">
        <v>120518.24</v>
      </c>
      <c r="H161" s="231">
        <v>130212.6</v>
      </c>
      <c r="I161" s="231">
        <v>127249.29</v>
      </c>
      <c r="J161" s="231">
        <v>131557.78</v>
      </c>
      <c r="K161" s="231">
        <v>135329.64000000001</v>
      </c>
      <c r="L161" s="231">
        <v>148258.20000000001</v>
      </c>
      <c r="M161" s="231">
        <v>156064.57</v>
      </c>
      <c r="N161" s="231">
        <v>158085.43</v>
      </c>
      <c r="O161" s="231">
        <v>161856.26</v>
      </c>
      <c r="P161" s="231">
        <v>171956.44</v>
      </c>
      <c r="Q161" s="231">
        <v>179361.11</v>
      </c>
      <c r="R161" s="231">
        <v>178283.73</v>
      </c>
      <c r="S161" s="231">
        <v>180440.55</v>
      </c>
      <c r="T161" s="231">
        <v>185556.56</v>
      </c>
      <c r="U161" s="231">
        <v>192963.29</v>
      </c>
      <c r="V161" s="231">
        <v>193770.81</v>
      </c>
      <c r="W161" s="231">
        <v>197945.4</v>
      </c>
      <c r="X161" s="231">
        <v>203602.16</v>
      </c>
      <c r="Y161" s="231">
        <v>210198.28</v>
      </c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60">
        <v>3000</v>
      </c>
      <c r="AM161" s="233">
        <v>106603.97</v>
      </c>
      <c r="AN161" s="233">
        <v>106940.78</v>
      </c>
      <c r="AO161" s="233">
        <v>115308.5</v>
      </c>
      <c r="AP161" s="233">
        <v>123414.6</v>
      </c>
      <c r="AQ161" s="231">
        <v>130212.6</v>
      </c>
      <c r="AR161" s="231">
        <v>132637.22</v>
      </c>
      <c r="AS161" s="231">
        <v>143273</v>
      </c>
      <c r="AT161" s="231">
        <v>140042.92000000001</v>
      </c>
      <c r="AU161" s="231">
        <v>144754.14000000001</v>
      </c>
      <c r="AV161" s="231">
        <v>148928.73000000001</v>
      </c>
      <c r="AW161" s="231">
        <v>163069.6</v>
      </c>
      <c r="AX161" s="231">
        <v>171687.61</v>
      </c>
      <c r="AY161" s="231">
        <v>173840.31</v>
      </c>
      <c r="AZ161" s="231">
        <v>178019.02</v>
      </c>
      <c r="BA161" s="231">
        <v>189192.46</v>
      </c>
      <c r="BB161" s="231">
        <v>197270.75</v>
      </c>
      <c r="BC161" s="231">
        <v>196060.5</v>
      </c>
      <c r="BD161" s="231">
        <v>198483.06</v>
      </c>
      <c r="BE161" s="231">
        <v>204138.79</v>
      </c>
      <c r="BF161" s="231">
        <v>212220.17</v>
      </c>
      <c r="BG161" s="231">
        <v>213160.56</v>
      </c>
      <c r="BH161" s="231">
        <v>217739.94</v>
      </c>
      <c r="BI161" s="231">
        <v>223934.36</v>
      </c>
      <c r="BJ161" s="231">
        <v>231205.13</v>
      </c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</row>
    <row r="162" spans="1:73" outlineLevel="1">
      <c r="A162" s="160">
        <v>3150</v>
      </c>
      <c r="B162" s="231">
        <v>111193.65</v>
      </c>
      <c r="C162" s="231">
        <v>111665.39</v>
      </c>
      <c r="D162" s="231">
        <v>120326.66</v>
      </c>
      <c r="E162" s="231">
        <v>128674.81</v>
      </c>
      <c r="F162" s="231">
        <v>125548.76</v>
      </c>
      <c r="G162" s="231">
        <v>127798.28</v>
      </c>
      <c r="H162" s="231">
        <v>138150.81</v>
      </c>
      <c r="I162" s="231">
        <v>135001.07</v>
      </c>
      <c r="J162" s="231">
        <v>139499.07999999999</v>
      </c>
      <c r="K162" s="231">
        <v>143549.04</v>
      </c>
      <c r="L162" s="231">
        <v>157351.04000000001</v>
      </c>
      <c r="M162" s="231">
        <v>165599.28</v>
      </c>
      <c r="N162" s="231">
        <v>167701.51</v>
      </c>
      <c r="O162" s="231">
        <v>171750.44</v>
      </c>
      <c r="P162" s="231">
        <v>182403.73</v>
      </c>
      <c r="Q162" s="231">
        <v>190348.12</v>
      </c>
      <c r="R162" s="231">
        <v>189150.23</v>
      </c>
      <c r="S162" s="231">
        <v>191399.75</v>
      </c>
      <c r="T162" s="231">
        <v>196797.98</v>
      </c>
      <c r="U162" s="231">
        <v>204750.61</v>
      </c>
      <c r="V162" s="231">
        <v>205500.45</v>
      </c>
      <c r="W162" s="231">
        <v>210000.52</v>
      </c>
      <c r="X162" s="231">
        <v>215999.24</v>
      </c>
      <c r="Y162" s="231">
        <v>223050.62</v>
      </c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60">
        <v>3150</v>
      </c>
      <c r="AM162" s="231">
        <v>122314.56</v>
      </c>
      <c r="AN162" s="231">
        <v>122833.68</v>
      </c>
      <c r="AO162" s="231">
        <v>132361.18</v>
      </c>
      <c r="AP162" s="231">
        <v>141542.6</v>
      </c>
      <c r="AQ162" s="231">
        <v>138104.46</v>
      </c>
      <c r="AR162" s="231">
        <v>140579.54999999999</v>
      </c>
      <c r="AS162" s="231">
        <v>151965.17000000001</v>
      </c>
      <c r="AT162" s="231">
        <v>148501.28</v>
      </c>
      <c r="AU162" s="231">
        <v>153450.43</v>
      </c>
      <c r="AV162" s="231">
        <v>157903.12</v>
      </c>
      <c r="AW162" s="231">
        <v>173085.32</v>
      </c>
      <c r="AX162" s="231">
        <v>182159.62</v>
      </c>
      <c r="AY162" s="231">
        <v>184473</v>
      </c>
      <c r="AZ162" s="231">
        <v>188926.72</v>
      </c>
      <c r="BA162" s="231">
        <v>200644</v>
      </c>
      <c r="BB162" s="231">
        <v>209384.58</v>
      </c>
      <c r="BC162" s="231">
        <v>208065.15</v>
      </c>
      <c r="BD162" s="231">
        <v>210538.18</v>
      </c>
      <c r="BE162" s="231">
        <v>216477.16</v>
      </c>
      <c r="BF162" s="231">
        <v>225227.01</v>
      </c>
      <c r="BG162" s="231">
        <v>226048.95</v>
      </c>
      <c r="BH162" s="231">
        <v>231002.22</v>
      </c>
      <c r="BI162" s="231">
        <v>237599.37</v>
      </c>
      <c r="BJ162" s="231">
        <v>245355.27</v>
      </c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</row>
  </sheetData>
  <mergeCells count="28">
    <mergeCell ref="A105:S105"/>
    <mergeCell ref="T105:AJ105"/>
    <mergeCell ref="T106:AJ106"/>
    <mergeCell ref="A107:AJ107"/>
    <mergeCell ref="A96:AJ96"/>
    <mergeCell ref="A97:AJ97"/>
    <mergeCell ref="A98:AJ98"/>
    <mergeCell ref="A99:AJ99"/>
    <mergeCell ref="A104:S104"/>
    <mergeCell ref="T104:AJ104"/>
    <mergeCell ref="T100:AJ100"/>
    <mergeCell ref="A103:S103"/>
    <mergeCell ref="D110:T112"/>
    <mergeCell ref="X110:AJ114"/>
    <mergeCell ref="X117:AJ119"/>
    <mergeCell ref="X122:AJ124"/>
    <mergeCell ref="D122:S125"/>
    <mergeCell ref="D117:T119"/>
    <mergeCell ref="A95:AJ95"/>
    <mergeCell ref="A1:E1"/>
    <mergeCell ref="A2:AJ2"/>
    <mergeCell ref="A11:AJ11"/>
    <mergeCell ref="A51:AJ51"/>
    <mergeCell ref="A94:AJ94"/>
    <mergeCell ref="A93:AJ93"/>
    <mergeCell ref="A10:AJ10"/>
    <mergeCell ref="A50:AJ50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T56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2" width="5.7109375" style="420" customWidth="1"/>
    <col min="3" max="3" width="6.140625" style="420" customWidth="1"/>
    <col min="4" max="4" width="7" style="420" customWidth="1"/>
    <col min="5" max="5" width="6.7109375" style="420" customWidth="1"/>
    <col min="6" max="6" width="5.7109375" style="420" customWidth="1"/>
    <col min="7" max="7" width="8" style="420" customWidth="1"/>
    <col min="8" max="8" width="6.5703125" style="420" customWidth="1"/>
    <col min="9" max="9" width="9.28515625" style="420" customWidth="1"/>
    <col min="10" max="10" width="4.85546875" style="420" customWidth="1"/>
    <col min="11" max="17" width="5.7109375" style="420" customWidth="1"/>
    <col min="18" max="18" width="7" style="420" customWidth="1"/>
    <col min="19" max="19" width="7.7109375" style="420" customWidth="1"/>
    <col min="20" max="20" width="7.42578125" style="420" customWidth="1"/>
    <col min="21" max="16384" width="9.140625" style="420"/>
  </cols>
  <sheetData>
    <row r="1" spans="1:20" ht="21">
      <c r="A1" s="499" t="s">
        <v>64</v>
      </c>
      <c r="B1" s="499"/>
      <c r="C1" s="499"/>
      <c r="D1" s="499"/>
      <c r="E1" s="21"/>
      <c r="F1" s="21" t="s">
        <v>137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.75">
      <c r="A2" s="586" t="s">
        <v>138</v>
      </c>
      <c r="B2" s="586"/>
      <c r="C2" s="586"/>
      <c r="D2" s="586"/>
      <c r="E2" s="586"/>
      <c r="F2" s="586"/>
      <c r="G2" s="586"/>
      <c r="H2" s="586"/>
      <c r="I2" s="586"/>
      <c r="J2" s="586"/>
      <c r="K2" s="586" t="s">
        <v>139</v>
      </c>
      <c r="L2" s="586"/>
      <c r="M2" s="586"/>
      <c r="N2" s="586"/>
      <c r="O2" s="586"/>
      <c r="P2" s="586"/>
      <c r="Q2" s="586"/>
      <c r="R2" s="586"/>
      <c r="S2" s="586"/>
      <c r="T2" s="586"/>
    </row>
    <row r="3" spans="1:20" ht="326.25" customHeight="1">
      <c r="A3" s="619" t="s">
        <v>891</v>
      </c>
      <c r="B3" s="619"/>
      <c r="C3" s="619"/>
      <c r="D3" s="619"/>
      <c r="E3" s="619"/>
      <c r="F3" s="619"/>
      <c r="G3" s="619"/>
      <c r="H3" s="619"/>
      <c r="I3" s="619"/>
      <c r="J3" s="619"/>
      <c r="K3" s="620" t="s">
        <v>892</v>
      </c>
      <c r="L3" s="621"/>
      <c r="M3" s="621"/>
      <c r="N3" s="621"/>
      <c r="O3" s="621"/>
      <c r="P3" s="621"/>
      <c r="Q3" s="621"/>
      <c r="R3" s="621"/>
      <c r="S3" s="621"/>
      <c r="T3" s="621"/>
    </row>
    <row r="4" spans="1:20" ht="20.25" customHeight="1">
      <c r="A4" s="618" t="s">
        <v>10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</row>
    <row r="5" spans="1:20" ht="20.25" customHeight="1">
      <c r="A5" s="598" t="s">
        <v>141</v>
      </c>
      <c r="B5" s="598"/>
      <c r="C5" s="598"/>
      <c r="D5" s="598"/>
      <c r="E5" s="53" t="s">
        <v>142</v>
      </c>
      <c r="F5" s="416"/>
      <c r="G5" s="416"/>
      <c r="H5" s="53" t="s">
        <v>144</v>
      </c>
      <c r="I5" s="18"/>
      <c r="J5" s="18"/>
      <c r="K5" s="599" t="s">
        <v>143</v>
      </c>
      <c r="L5" s="600"/>
      <c r="M5" s="600"/>
      <c r="N5" s="600"/>
      <c r="O5" s="600"/>
      <c r="P5" s="600"/>
      <c r="Q5" s="600"/>
      <c r="R5" s="600"/>
      <c r="S5" s="600"/>
      <c r="T5" s="601"/>
    </row>
    <row r="6" spans="1:20" ht="15" customHeight="1">
      <c r="A6" s="602"/>
      <c r="B6" s="603"/>
      <c r="C6" s="603"/>
      <c r="D6" s="604"/>
      <c r="F6" s="54"/>
      <c r="G6" s="55"/>
      <c r="H6" s="608" t="s">
        <v>145</v>
      </c>
      <c r="I6" s="609"/>
      <c r="J6" s="609"/>
      <c r="K6" s="602"/>
      <c r="L6" s="603"/>
      <c r="M6" s="603"/>
      <c r="N6" s="603"/>
      <c r="O6" s="603"/>
      <c r="P6" s="603"/>
      <c r="Q6" s="603"/>
      <c r="R6" s="603"/>
      <c r="S6" s="603"/>
      <c r="T6" s="604"/>
    </row>
    <row r="7" spans="1:20">
      <c r="A7" s="605"/>
      <c r="B7" s="606"/>
      <c r="C7" s="606"/>
      <c r="D7" s="607"/>
      <c r="E7" s="56"/>
      <c r="F7" s="32"/>
      <c r="G7" s="57"/>
      <c r="H7" s="610"/>
      <c r="I7" s="611"/>
      <c r="J7" s="611"/>
      <c r="K7" s="605"/>
      <c r="L7" s="606"/>
      <c r="M7" s="606"/>
      <c r="N7" s="606"/>
      <c r="O7" s="606"/>
      <c r="P7" s="606"/>
      <c r="Q7" s="606"/>
      <c r="R7" s="606"/>
      <c r="S7" s="606"/>
      <c r="T7" s="607"/>
    </row>
    <row r="8" spans="1:20">
      <c r="A8" s="605"/>
      <c r="B8" s="606"/>
      <c r="C8" s="606"/>
      <c r="D8" s="607"/>
      <c r="E8" s="56"/>
      <c r="F8" s="32"/>
      <c r="G8" s="57"/>
      <c r="H8" s="610"/>
      <c r="I8" s="611"/>
      <c r="J8" s="611"/>
      <c r="K8" s="605"/>
      <c r="L8" s="606"/>
      <c r="M8" s="606"/>
      <c r="N8" s="606"/>
      <c r="O8" s="606"/>
      <c r="P8" s="606"/>
      <c r="Q8" s="606"/>
      <c r="R8" s="606"/>
      <c r="S8" s="606"/>
      <c r="T8" s="607"/>
    </row>
    <row r="9" spans="1:20">
      <c r="A9" s="605"/>
      <c r="B9" s="606"/>
      <c r="C9" s="606"/>
      <c r="D9" s="607"/>
      <c r="E9" s="56"/>
      <c r="F9" s="32"/>
      <c r="G9" s="57"/>
      <c r="H9" s="610"/>
      <c r="I9" s="611"/>
      <c r="J9" s="611"/>
      <c r="K9" s="605"/>
      <c r="L9" s="606"/>
      <c r="M9" s="606"/>
      <c r="N9" s="606"/>
      <c r="O9" s="606"/>
      <c r="P9" s="606"/>
      <c r="Q9" s="606"/>
      <c r="R9" s="606"/>
      <c r="S9" s="606"/>
      <c r="T9" s="607"/>
    </row>
    <row r="10" spans="1:20">
      <c r="A10" s="605"/>
      <c r="B10" s="606"/>
      <c r="C10" s="606"/>
      <c r="D10" s="607"/>
      <c r="E10" s="56"/>
      <c r="F10" s="32"/>
      <c r="G10" s="57"/>
      <c r="H10" s="610"/>
      <c r="I10" s="611"/>
      <c r="J10" s="611"/>
      <c r="K10" s="605"/>
      <c r="L10" s="606"/>
      <c r="M10" s="606"/>
      <c r="N10" s="606"/>
      <c r="O10" s="606"/>
      <c r="P10" s="606"/>
      <c r="Q10" s="606"/>
      <c r="R10" s="606"/>
      <c r="S10" s="606"/>
      <c r="T10" s="607"/>
    </row>
    <row r="11" spans="1:20" ht="12" customHeight="1">
      <c r="A11" s="605"/>
      <c r="B11" s="606"/>
      <c r="C11" s="606"/>
      <c r="D11" s="607"/>
      <c r="E11" s="56"/>
      <c r="F11" s="32"/>
      <c r="G11" s="57"/>
      <c r="H11" s="610"/>
      <c r="I11" s="611"/>
      <c r="J11" s="611"/>
      <c r="K11" s="605"/>
      <c r="L11" s="606"/>
      <c r="M11" s="606"/>
      <c r="N11" s="606"/>
      <c r="O11" s="606"/>
      <c r="P11" s="606"/>
      <c r="Q11" s="606"/>
      <c r="R11" s="606"/>
      <c r="S11" s="606"/>
      <c r="T11" s="607"/>
    </row>
    <row r="12" spans="1:20" ht="12" customHeight="1">
      <c r="A12" s="617" t="s">
        <v>2</v>
      </c>
      <c r="B12" s="617"/>
      <c r="C12" s="617"/>
      <c r="D12" s="617"/>
      <c r="E12" s="56"/>
      <c r="F12" s="32"/>
      <c r="G12" s="57"/>
      <c r="H12" s="610"/>
      <c r="I12" s="611"/>
      <c r="J12" s="611"/>
      <c r="K12" s="605"/>
      <c r="L12" s="606"/>
      <c r="M12" s="606"/>
      <c r="N12" s="606"/>
      <c r="O12" s="606"/>
      <c r="P12" s="606"/>
      <c r="Q12" s="606"/>
      <c r="R12" s="606"/>
      <c r="S12" s="606"/>
      <c r="T12" s="607"/>
    </row>
    <row r="13" spans="1:20" ht="12" customHeight="1">
      <c r="A13" s="602"/>
      <c r="B13" s="603"/>
      <c r="C13" s="603"/>
      <c r="D13" s="604"/>
      <c r="E13" s="56"/>
      <c r="F13" s="32"/>
      <c r="G13" s="57"/>
      <c r="H13" s="610"/>
      <c r="I13" s="611"/>
      <c r="J13" s="611"/>
      <c r="K13" s="605"/>
      <c r="L13" s="606"/>
      <c r="M13" s="606"/>
      <c r="N13" s="606"/>
      <c r="O13" s="606"/>
      <c r="P13" s="606"/>
      <c r="Q13" s="606"/>
      <c r="R13" s="606"/>
      <c r="S13" s="606"/>
      <c r="T13" s="607"/>
    </row>
    <row r="14" spans="1:20" ht="12" customHeight="1">
      <c r="A14" s="605"/>
      <c r="B14" s="606"/>
      <c r="C14" s="606"/>
      <c r="D14" s="607"/>
      <c r="E14" s="56"/>
      <c r="F14" s="32"/>
      <c r="G14" s="57"/>
      <c r="H14" s="610"/>
      <c r="I14" s="611"/>
      <c r="J14" s="611"/>
      <c r="K14" s="605"/>
      <c r="L14" s="606"/>
      <c r="M14" s="606"/>
      <c r="N14" s="606"/>
      <c r="O14" s="606"/>
      <c r="P14" s="606"/>
      <c r="Q14" s="606"/>
      <c r="R14" s="606"/>
      <c r="S14" s="606"/>
      <c r="T14" s="607"/>
    </row>
    <row r="15" spans="1:20" ht="12" customHeight="1">
      <c r="A15" s="605"/>
      <c r="B15" s="606"/>
      <c r="C15" s="606"/>
      <c r="D15" s="607"/>
      <c r="E15" s="605" t="s">
        <v>140</v>
      </c>
      <c r="F15" s="606"/>
      <c r="G15" s="607"/>
      <c r="H15" s="610"/>
      <c r="I15" s="611"/>
      <c r="J15" s="611"/>
      <c r="K15" s="605"/>
      <c r="L15" s="606"/>
      <c r="M15" s="606"/>
      <c r="N15" s="606"/>
      <c r="O15" s="606"/>
      <c r="P15" s="606"/>
      <c r="Q15" s="606"/>
      <c r="R15" s="606"/>
      <c r="S15" s="606"/>
      <c r="T15" s="607"/>
    </row>
    <row r="16" spans="1:20" ht="12" customHeight="1">
      <c r="A16" s="605"/>
      <c r="B16" s="606"/>
      <c r="C16" s="606"/>
      <c r="D16" s="607"/>
      <c r="E16" s="56"/>
      <c r="F16" s="32"/>
      <c r="G16" s="57"/>
      <c r="H16" s="610"/>
      <c r="I16" s="611"/>
      <c r="J16" s="611"/>
      <c r="K16" s="605"/>
      <c r="L16" s="606"/>
      <c r="M16" s="606"/>
      <c r="N16" s="606"/>
      <c r="O16" s="606"/>
      <c r="P16" s="606"/>
      <c r="Q16" s="606"/>
      <c r="R16" s="606"/>
      <c r="S16" s="606"/>
      <c r="T16" s="607"/>
    </row>
    <row r="17" spans="1:20" ht="12" customHeight="1">
      <c r="A17" s="605"/>
      <c r="B17" s="606"/>
      <c r="C17" s="606"/>
      <c r="D17" s="607"/>
      <c r="E17" s="56"/>
      <c r="F17" s="32"/>
      <c r="G17" s="57"/>
      <c r="H17" s="610"/>
      <c r="I17" s="611"/>
      <c r="J17" s="611"/>
      <c r="K17" s="605"/>
      <c r="L17" s="606"/>
      <c r="M17" s="606"/>
      <c r="N17" s="606"/>
      <c r="O17" s="606"/>
      <c r="P17" s="606"/>
      <c r="Q17" s="606"/>
      <c r="R17" s="606"/>
      <c r="S17" s="606"/>
      <c r="T17" s="607"/>
    </row>
    <row r="18" spans="1:20" ht="12" customHeight="1">
      <c r="A18" s="605"/>
      <c r="B18" s="606"/>
      <c r="C18" s="606"/>
      <c r="D18" s="607"/>
      <c r="E18" s="56"/>
      <c r="F18" s="32"/>
      <c r="G18" s="57"/>
      <c r="H18" s="610"/>
      <c r="I18" s="611"/>
      <c r="J18" s="611"/>
      <c r="K18" s="605"/>
      <c r="L18" s="606"/>
      <c r="M18" s="606"/>
      <c r="N18" s="606"/>
      <c r="O18" s="606"/>
      <c r="P18" s="606"/>
      <c r="Q18" s="606"/>
      <c r="R18" s="606"/>
      <c r="S18" s="606"/>
      <c r="T18" s="607"/>
    </row>
    <row r="19" spans="1:20" ht="12" customHeight="1">
      <c r="A19" s="605"/>
      <c r="B19" s="606"/>
      <c r="C19" s="606"/>
      <c r="D19" s="607"/>
      <c r="E19" s="56"/>
      <c r="F19" s="32"/>
      <c r="G19" s="57"/>
      <c r="H19" s="610"/>
      <c r="I19" s="611"/>
      <c r="J19" s="611"/>
      <c r="K19" s="605"/>
      <c r="L19" s="606"/>
      <c r="M19" s="606"/>
      <c r="N19" s="606"/>
      <c r="O19" s="606"/>
      <c r="P19" s="606"/>
      <c r="Q19" s="606"/>
      <c r="R19" s="606"/>
      <c r="S19" s="606"/>
      <c r="T19" s="607"/>
    </row>
    <row r="20" spans="1:20" ht="12" customHeight="1">
      <c r="A20" s="605"/>
      <c r="B20" s="606"/>
      <c r="C20" s="606"/>
      <c r="D20" s="607"/>
      <c r="E20" s="56"/>
      <c r="F20" s="32"/>
      <c r="G20" s="57"/>
      <c r="H20" s="610"/>
      <c r="I20" s="611"/>
      <c r="J20" s="611"/>
      <c r="K20" s="605"/>
      <c r="L20" s="606"/>
      <c r="M20" s="606"/>
      <c r="N20" s="606"/>
      <c r="O20" s="606"/>
      <c r="P20" s="606"/>
      <c r="Q20" s="606"/>
      <c r="R20" s="606"/>
      <c r="S20" s="606"/>
      <c r="T20" s="607"/>
    </row>
    <row r="21" spans="1:20" ht="15" customHeight="1">
      <c r="A21" s="617" t="s">
        <v>3</v>
      </c>
      <c r="B21" s="617"/>
      <c r="C21" s="617"/>
      <c r="D21" s="617"/>
      <c r="E21" s="58"/>
      <c r="F21" s="59"/>
      <c r="G21" s="60"/>
      <c r="H21" s="612"/>
      <c r="I21" s="613"/>
      <c r="J21" s="613"/>
      <c r="K21" s="614"/>
      <c r="L21" s="615"/>
      <c r="M21" s="615"/>
      <c r="N21" s="615"/>
      <c r="O21" s="615"/>
      <c r="P21" s="615"/>
      <c r="Q21" s="615"/>
      <c r="R21" s="615"/>
      <c r="S21" s="615"/>
      <c r="T21" s="616"/>
    </row>
    <row r="22" spans="1:20">
      <c r="A22" s="159" t="s">
        <v>23</v>
      </c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</row>
    <row r="23" spans="1:20">
      <c r="A23" s="159" t="s">
        <v>15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</row>
    <row r="24" spans="1:20">
      <c r="A24" s="455" t="s">
        <v>672</v>
      </c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5"/>
      <c r="N24" s="455"/>
      <c r="O24" s="455"/>
      <c r="P24" s="455"/>
      <c r="Q24" s="455"/>
      <c r="R24" s="455"/>
      <c r="S24" s="455"/>
      <c r="T24" s="455"/>
    </row>
    <row r="25" spans="1:20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</row>
    <row r="26" spans="1:20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</row>
    <row r="27" spans="1:20" ht="9" customHeigh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</row>
    <row r="28" spans="1:20" ht="25.5" customHeight="1">
      <c r="A28" s="456" t="s">
        <v>22</v>
      </c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</row>
    <row r="29" spans="1:20" ht="11.25" customHeight="1">
      <c r="A29" s="456"/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</row>
    <row r="30" spans="1:20" ht="11.25" customHeight="1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</row>
    <row r="31" spans="1:20" ht="11.25" customHeight="1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</row>
    <row r="32" spans="1:20" ht="16.5" customHeight="1" thickBot="1">
      <c r="A32" s="586" t="s">
        <v>146</v>
      </c>
      <c r="B32" s="586"/>
      <c r="C32" s="586"/>
      <c r="D32" s="586"/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</row>
    <row r="33" spans="1:20">
      <c r="A33" s="159"/>
      <c r="B33" s="589" t="s">
        <v>17</v>
      </c>
      <c r="C33" s="590"/>
      <c r="D33" s="590"/>
      <c r="E33" s="590"/>
      <c r="F33" s="590"/>
      <c r="G33" s="590"/>
      <c r="H33" s="590"/>
      <c r="I33" s="590"/>
      <c r="J33" s="592" t="s">
        <v>139</v>
      </c>
      <c r="K33" s="593"/>
      <c r="L33" s="593"/>
      <c r="M33" s="594"/>
      <c r="N33" s="592" t="s">
        <v>138</v>
      </c>
      <c r="O33" s="593"/>
      <c r="P33" s="593"/>
      <c r="Q33" s="594"/>
      <c r="R33" s="159"/>
      <c r="S33" s="159"/>
      <c r="T33" s="159"/>
    </row>
    <row r="34" spans="1:20">
      <c r="A34" s="159"/>
      <c r="B34" s="591"/>
      <c r="C34" s="578"/>
      <c r="D34" s="578"/>
      <c r="E34" s="578"/>
      <c r="F34" s="578"/>
      <c r="G34" s="578"/>
      <c r="H34" s="578"/>
      <c r="I34" s="578"/>
      <c r="J34" s="595"/>
      <c r="K34" s="596"/>
      <c r="L34" s="596"/>
      <c r="M34" s="597"/>
      <c r="N34" s="595"/>
      <c r="O34" s="596"/>
      <c r="P34" s="596"/>
      <c r="Q34" s="597"/>
      <c r="R34" s="159"/>
      <c r="S34" s="159"/>
      <c r="T34" s="159"/>
    </row>
    <row r="35" spans="1:20">
      <c r="A35" s="159"/>
      <c r="B35" s="508" t="s">
        <v>545</v>
      </c>
      <c r="C35" s="509"/>
      <c r="D35" s="509"/>
      <c r="E35" s="509"/>
      <c r="F35" s="509"/>
      <c r="G35" s="509"/>
      <c r="H35" s="509"/>
      <c r="I35" s="509"/>
      <c r="J35" s="579" t="s">
        <v>534</v>
      </c>
      <c r="K35" s="587"/>
      <c r="L35" s="587"/>
      <c r="M35" s="588"/>
      <c r="N35" s="579" t="s">
        <v>673</v>
      </c>
      <c r="O35" s="587"/>
      <c r="P35" s="587"/>
      <c r="Q35" s="588"/>
      <c r="R35" s="159"/>
      <c r="S35" s="159"/>
      <c r="T35" s="159"/>
    </row>
    <row r="36" spans="1:20">
      <c r="A36" s="159"/>
      <c r="B36" s="508" t="s">
        <v>546</v>
      </c>
      <c r="C36" s="509"/>
      <c r="D36" s="509"/>
      <c r="E36" s="509"/>
      <c r="F36" s="509"/>
      <c r="G36" s="509"/>
      <c r="H36" s="509"/>
      <c r="I36" s="509"/>
      <c r="J36" s="579" t="s">
        <v>791</v>
      </c>
      <c r="K36" s="467"/>
      <c r="L36" s="467"/>
      <c r="M36" s="468"/>
      <c r="N36" s="579" t="s">
        <v>679</v>
      </c>
      <c r="O36" s="467"/>
      <c r="P36" s="467"/>
      <c r="Q36" s="468"/>
      <c r="R36" s="159"/>
      <c r="S36" s="159"/>
      <c r="T36" s="159"/>
    </row>
    <row r="37" spans="1:20">
      <c r="A37" s="159"/>
      <c r="B37" s="511" t="s">
        <v>149</v>
      </c>
      <c r="C37" s="509"/>
      <c r="D37" s="509"/>
      <c r="E37" s="509"/>
      <c r="F37" s="509"/>
      <c r="G37" s="509"/>
      <c r="H37" s="509"/>
      <c r="I37" s="509"/>
      <c r="J37" s="579" t="s">
        <v>462</v>
      </c>
      <c r="K37" s="467"/>
      <c r="L37" s="467"/>
      <c r="M37" s="468"/>
      <c r="N37" s="579" t="s">
        <v>675</v>
      </c>
      <c r="O37" s="467"/>
      <c r="P37" s="467"/>
      <c r="Q37" s="468"/>
      <c r="R37" s="159"/>
      <c r="S37" s="159"/>
      <c r="T37" s="159"/>
    </row>
    <row r="38" spans="1:20" ht="26.25" customHeight="1">
      <c r="A38" s="159"/>
      <c r="B38" s="580" t="s">
        <v>162</v>
      </c>
      <c r="C38" s="576"/>
      <c r="D38" s="576"/>
      <c r="E38" s="576"/>
      <c r="F38" s="576"/>
      <c r="G38" s="576"/>
      <c r="H38" s="576"/>
      <c r="I38" s="576"/>
      <c r="J38" s="581">
        <v>14.7</v>
      </c>
      <c r="K38" s="467"/>
      <c r="L38" s="467"/>
      <c r="M38" s="468"/>
      <c r="N38" s="581">
        <v>13.9</v>
      </c>
      <c r="O38" s="467"/>
      <c r="P38" s="467"/>
      <c r="Q38" s="468"/>
      <c r="R38" s="159"/>
      <c r="S38" s="159"/>
      <c r="T38" s="159"/>
    </row>
    <row r="39" spans="1:20" ht="28.5" customHeight="1" thickBot="1">
      <c r="A39" s="159"/>
      <c r="B39" s="582" t="s">
        <v>21</v>
      </c>
      <c r="C39" s="583"/>
      <c r="D39" s="583"/>
      <c r="E39" s="583"/>
      <c r="F39" s="583"/>
      <c r="G39" s="583"/>
      <c r="H39" s="583"/>
      <c r="I39" s="583"/>
      <c r="J39" s="461">
        <v>16.5</v>
      </c>
      <c r="K39" s="584"/>
      <c r="L39" s="584"/>
      <c r="M39" s="462"/>
      <c r="N39" s="461">
        <v>15.7</v>
      </c>
      <c r="O39" s="584"/>
      <c r="P39" s="584"/>
      <c r="Q39" s="462"/>
      <c r="R39" s="159"/>
      <c r="S39" s="159"/>
      <c r="T39" s="159"/>
    </row>
    <row r="40" spans="1:20" ht="14.25" customHeight="1">
      <c r="A40" s="159"/>
      <c r="B40" s="159" t="s">
        <v>150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59"/>
      <c r="S40" s="159"/>
      <c r="T40" s="159"/>
    </row>
    <row r="41" spans="1:20" ht="14.25" customHeight="1">
      <c r="A41" s="159"/>
      <c r="B41" s="585" t="s">
        <v>796</v>
      </c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159"/>
      <c r="S41" s="159"/>
      <c r="T41" s="159"/>
    </row>
    <row r="42" spans="1:20" ht="14.25" customHeight="1">
      <c r="A42" s="159"/>
      <c r="B42" s="142" t="s">
        <v>537</v>
      </c>
      <c r="C42" s="11"/>
      <c r="D42" s="11"/>
      <c r="E42" s="11"/>
      <c r="F42" s="11"/>
      <c r="G42" s="11"/>
      <c r="H42" s="11"/>
      <c r="I42" s="11"/>
      <c r="J42" s="9"/>
      <c r="K42" s="9"/>
      <c r="L42" s="9"/>
      <c r="M42" s="9"/>
      <c r="N42" s="10"/>
      <c r="O42" s="10"/>
      <c r="P42" s="10"/>
      <c r="Q42" s="10"/>
      <c r="R42" s="159"/>
      <c r="S42" s="159"/>
      <c r="T42" s="159"/>
    </row>
    <row r="43" spans="1:20" ht="15" customHeight="1">
      <c r="A43" s="26"/>
      <c r="B43" s="214" t="s">
        <v>674</v>
      </c>
      <c r="C43" s="11"/>
      <c r="D43" s="11"/>
      <c r="E43" s="11"/>
      <c r="F43" s="11"/>
      <c r="G43" s="11"/>
      <c r="H43" s="11"/>
      <c r="I43" s="11"/>
      <c r="J43" s="9"/>
      <c r="K43" s="9"/>
      <c r="L43" s="9"/>
      <c r="M43" s="9"/>
      <c r="N43" s="10"/>
      <c r="O43" s="10"/>
      <c r="P43" s="10"/>
      <c r="Q43" s="10"/>
      <c r="R43" s="159"/>
      <c r="S43" s="159"/>
      <c r="T43" s="159"/>
    </row>
    <row r="44" spans="1:20" ht="4.5" customHeight="1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</row>
    <row r="45" spans="1:20" ht="15" customHeight="1">
      <c r="A45" s="586" t="s">
        <v>151</v>
      </c>
      <c r="B45" s="586"/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</row>
    <row r="46" spans="1:20" ht="15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</row>
    <row r="47" spans="1:20" ht="15" customHeight="1">
      <c r="A47" s="159"/>
      <c r="B47" s="577" t="s">
        <v>27</v>
      </c>
      <c r="C47" s="577"/>
      <c r="D47" s="577"/>
      <c r="E47" s="577"/>
      <c r="F47" s="577"/>
      <c r="G47" s="577"/>
      <c r="H47" s="577"/>
      <c r="I47" s="577"/>
      <c r="J47" s="578" t="s">
        <v>139</v>
      </c>
      <c r="K47" s="578"/>
      <c r="L47" s="578"/>
      <c r="M47" s="578"/>
      <c r="N47" s="578" t="s">
        <v>138</v>
      </c>
      <c r="O47" s="578"/>
      <c r="P47" s="578"/>
      <c r="Q47" s="578"/>
      <c r="R47" s="159"/>
      <c r="S47" s="159"/>
      <c r="T47" s="159"/>
    </row>
    <row r="48" spans="1:20" ht="15" customHeight="1">
      <c r="A48" s="159"/>
      <c r="B48" s="574" t="s">
        <v>153</v>
      </c>
      <c r="C48" s="574"/>
      <c r="D48" s="574"/>
      <c r="E48" s="574"/>
      <c r="F48" s="574"/>
      <c r="G48" s="574"/>
      <c r="H48" s="574"/>
      <c r="I48" s="574"/>
      <c r="J48" s="575" t="s">
        <v>157</v>
      </c>
      <c r="K48" s="575"/>
      <c r="L48" s="575"/>
      <c r="M48" s="575"/>
      <c r="N48" s="575"/>
      <c r="O48" s="575"/>
      <c r="P48" s="575"/>
      <c r="Q48" s="575"/>
      <c r="R48" s="159"/>
      <c r="S48" s="159"/>
      <c r="T48" s="159"/>
    </row>
    <row r="49" spans="1:20" ht="15" customHeight="1">
      <c r="A49" s="159"/>
      <c r="B49" s="574" t="s">
        <v>152</v>
      </c>
      <c r="C49" s="574"/>
      <c r="D49" s="574"/>
      <c r="E49" s="574"/>
      <c r="F49" s="574"/>
      <c r="G49" s="574"/>
      <c r="H49" s="574"/>
      <c r="I49" s="574"/>
      <c r="J49" s="575" t="s">
        <v>158</v>
      </c>
      <c r="K49" s="575"/>
      <c r="L49" s="575"/>
      <c r="M49" s="575"/>
      <c r="N49" s="575"/>
      <c r="O49" s="575"/>
      <c r="P49" s="575"/>
      <c r="Q49" s="575"/>
      <c r="R49" s="159"/>
      <c r="S49" s="159"/>
      <c r="T49" s="159"/>
    </row>
    <row r="50" spans="1:20">
      <c r="A50" s="159"/>
      <c r="B50" s="574" t="s">
        <v>154</v>
      </c>
      <c r="C50" s="574"/>
      <c r="D50" s="574"/>
      <c r="E50" s="574"/>
      <c r="F50" s="574"/>
      <c r="G50" s="574"/>
      <c r="H50" s="574"/>
      <c r="I50" s="574"/>
      <c r="J50" s="575" t="s">
        <v>159</v>
      </c>
      <c r="K50" s="575"/>
      <c r="L50" s="575"/>
      <c r="M50" s="575"/>
      <c r="N50" s="575"/>
      <c r="O50" s="575"/>
      <c r="P50" s="575"/>
      <c r="Q50" s="575"/>
      <c r="R50" s="159"/>
      <c r="S50" s="159"/>
      <c r="T50" s="159"/>
    </row>
    <row r="51" spans="1:20">
      <c r="A51" s="159"/>
      <c r="B51" s="574" t="s">
        <v>155</v>
      </c>
      <c r="C51" s="574"/>
      <c r="D51" s="574"/>
      <c r="E51" s="574"/>
      <c r="F51" s="574"/>
      <c r="G51" s="574"/>
      <c r="H51" s="574"/>
      <c r="I51" s="574"/>
      <c r="J51" s="575" t="s">
        <v>160</v>
      </c>
      <c r="K51" s="575"/>
      <c r="L51" s="575"/>
      <c r="M51" s="575"/>
      <c r="N51" s="575"/>
      <c r="O51" s="575"/>
      <c r="P51" s="575"/>
      <c r="Q51" s="575"/>
      <c r="R51" s="159"/>
      <c r="S51" s="159"/>
      <c r="T51" s="159"/>
    </row>
    <row r="52" spans="1:20" ht="33" customHeight="1">
      <c r="A52" s="159"/>
      <c r="B52" s="574" t="s">
        <v>156</v>
      </c>
      <c r="C52" s="574"/>
      <c r="D52" s="574"/>
      <c r="E52" s="574"/>
      <c r="F52" s="574"/>
      <c r="G52" s="574"/>
      <c r="H52" s="574"/>
      <c r="I52" s="574"/>
      <c r="J52" s="576" t="s">
        <v>163</v>
      </c>
      <c r="K52" s="576"/>
      <c r="L52" s="576"/>
      <c r="M52" s="576"/>
      <c r="N52" s="541" t="s">
        <v>60</v>
      </c>
      <c r="O52" s="541"/>
      <c r="P52" s="541"/>
      <c r="Q52" s="541"/>
      <c r="R52" s="159"/>
      <c r="S52" s="159"/>
      <c r="T52" s="159"/>
    </row>
    <row r="53" spans="1:20" ht="25.5" customHeight="1">
      <c r="B53" s="574"/>
      <c r="C53" s="574"/>
      <c r="D53" s="574"/>
      <c r="E53" s="574"/>
      <c r="F53" s="574"/>
      <c r="G53" s="574"/>
      <c r="H53" s="574"/>
      <c r="I53" s="574"/>
      <c r="J53" s="576"/>
      <c r="K53" s="576"/>
      <c r="L53" s="576"/>
      <c r="M53" s="576"/>
      <c r="N53" s="541"/>
      <c r="O53" s="541"/>
      <c r="P53" s="541"/>
      <c r="Q53" s="541"/>
      <c r="R53" s="159"/>
      <c r="S53" s="159"/>
      <c r="T53" s="159"/>
    </row>
    <row r="54" spans="1:20">
      <c r="A54" s="159"/>
      <c r="B54" s="159" t="s">
        <v>676</v>
      </c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</row>
    <row r="55" spans="1:20">
      <c r="A55" s="159"/>
      <c r="B55" s="26" t="s">
        <v>161</v>
      </c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</row>
    <row r="56" spans="1:20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</row>
  </sheetData>
  <protectedRanges>
    <protectedRange sqref="N48:N51 P48:P51 B48:J51 L48:L51" name="Диапазон1_8_2"/>
  </protectedRanges>
  <mergeCells count="52">
    <mergeCell ref="A4:T4"/>
    <mergeCell ref="A1:D1"/>
    <mergeCell ref="A2:J2"/>
    <mergeCell ref="K2:T2"/>
    <mergeCell ref="A3:J3"/>
    <mergeCell ref="K3:T3"/>
    <mergeCell ref="A5:D5"/>
    <mergeCell ref="K5:T5"/>
    <mergeCell ref="A6:D11"/>
    <mergeCell ref="H6:J21"/>
    <mergeCell ref="K6:T21"/>
    <mergeCell ref="A12:D12"/>
    <mergeCell ref="A13:D20"/>
    <mergeCell ref="E15:G15"/>
    <mergeCell ref="A21:D21"/>
    <mergeCell ref="A24:T24"/>
    <mergeCell ref="A28:T30"/>
    <mergeCell ref="A32:T32"/>
    <mergeCell ref="B33:I34"/>
    <mergeCell ref="J33:M34"/>
    <mergeCell ref="N33:Q34"/>
    <mergeCell ref="B35:I35"/>
    <mergeCell ref="J35:M35"/>
    <mergeCell ref="N35:Q35"/>
    <mergeCell ref="B36:I36"/>
    <mergeCell ref="J36:M36"/>
    <mergeCell ref="N36:Q36"/>
    <mergeCell ref="B47:I47"/>
    <mergeCell ref="J47:M47"/>
    <mergeCell ref="N47:Q47"/>
    <mergeCell ref="B37:I37"/>
    <mergeCell ref="J37:M37"/>
    <mergeCell ref="N37:Q37"/>
    <mergeCell ref="B38:I38"/>
    <mergeCell ref="J38:M38"/>
    <mergeCell ref="N38:Q38"/>
    <mergeCell ref="B39:I39"/>
    <mergeCell ref="J39:M39"/>
    <mergeCell ref="N39:Q39"/>
    <mergeCell ref="B41:Q41"/>
    <mergeCell ref="A45:T45"/>
    <mergeCell ref="B48:I48"/>
    <mergeCell ref="J48:Q48"/>
    <mergeCell ref="B49:I49"/>
    <mergeCell ref="J49:Q49"/>
    <mergeCell ref="B50:I50"/>
    <mergeCell ref="J50:Q50"/>
    <mergeCell ref="B51:I51"/>
    <mergeCell ref="J51:Q51"/>
    <mergeCell ref="B52:I53"/>
    <mergeCell ref="J52:M53"/>
    <mergeCell ref="N52:Q5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5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</sheetPr>
  <dimension ref="A1:AE69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ColWidth="6.140625" defaultRowHeight="15"/>
  <cols>
    <col min="1" max="1" width="6.140625" style="420"/>
    <col min="2" max="2" width="6.42578125" style="420" customWidth="1"/>
    <col min="3" max="3" width="7.42578125" style="420" customWidth="1"/>
    <col min="4" max="7" width="6.140625" style="420"/>
    <col min="8" max="8" width="7.85546875" style="420" customWidth="1"/>
    <col min="9" max="20" width="6.140625" style="420"/>
    <col min="21" max="21" width="7.28515625" style="420" customWidth="1"/>
    <col min="22" max="16384" width="6.140625" style="420"/>
  </cols>
  <sheetData>
    <row r="1" spans="1:21" ht="21">
      <c r="A1" s="499" t="s">
        <v>64</v>
      </c>
      <c r="B1" s="499"/>
      <c r="C1" s="499"/>
      <c r="D1" s="499"/>
      <c r="E1" s="21"/>
      <c r="F1" s="21" t="s">
        <v>232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1" ht="15.75">
      <c r="A2" s="159"/>
      <c r="B2" s="159"/>
      <c r="C2" s="81" t="s">
        <v>236</v>
      </c>
      <c r="D2" s="159"/>
      <c r="E2" s="159"/>
      <c r="F2" s="159"/>
      <c r="G2" s="159"/>
      <c r="H2" s="159"/>
      <c r="I2" s="159"/>
      <c r="K2" s="81" t="s">
        <v>234</v>
      </c>
      <c r="L2" s="159"/>
      <c r="M2" s="159"/>
      <c r="O2" s="159"/>
      <c r="Q2" s="159"/>
      <c r="R2" s="81" t="s">
        <v>233</v>
      </c>
      <c r="T2" s="159"/>
      <c r="U2" s="159"/>
    </row>
    <row r="3" spans="1:2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</row>
    <row r="4" spans="1:2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</row>
    <row r="5" spans="1:2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</row>
    <row r="6" spans="1:2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</row>
    <row r="7" spans="1:21" ht="13.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</row>
    <row r="8" spans="1:2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</row>
    <row r="9" spans="1:2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</row>
    <row r="10" spans="1:2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</row>
    <row r="11" spans="1:21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</row>
    <row r="12" spans="1:21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</row>
    <row r="13" spans="1:21" ht="15" customHeight="1">
      <c r="A13" s="655" t="s">
        <v>237</v>
      </c>
      <c r="B13" s="655"/>
      <c r="C13" s="655"/>
      <c r="D13" s="655"/>
      <c r="E13" s="655"/>
      <c r="F13" s="159"/>
      <c r="G13" s="159"/>
      <c r="H13" s="159"/>
      <c r="I13" s="655" t="s">
        <v>237</v>
      </c>
      <c r="J13" s="656"/>
      <c r="K13" s="656"/>
      <c r="L13" s="656"/>
      <c r="M13" s="417"/>
      <c r="N13" s="417"/>
      <c r="O13" s="417"/>
      <c r="P13" s="655" t="s">
        <v>235</v>
      </c>
      <c r="Q13" s="655"/>
      <c r="R13" s="655"/>
      <c r="S13" s="655"/>
      <c r="T13" s="655"/>
      <c r="U13" s="417"/>
    </row>
    <row r="14" spans="1:21">
      <c r="A14" s="655"/>
      <c r="B14" s="655"/>
      <c r="C14" s="655"/>
      <c r="D14" s="655"/>
      <c r="E14" s="655"/>
      <c r="F14" s="159"/>
      <c r="G14" s="159"/>
      <c r="H14" s="159"/>
      <c r="I14" s="656"/>
      <c r="J14" s="656"/>
      <c r="K14" s="656"/>
      <c r="L14" s="656"/>
      <c r="M14" s="417"/>
      <c r="N14" s="417"/>
      <c r="O14" s="417"/>
      <c r="P14" s="655"/>
      <c r="Q14" s="655"/>
      <c r="R14" s="655"/>
      <c r="S14" s="655"/>
      <c r="T14" s="655"/>
      <c r="U14" s="417"/>
    </row>
    <row r="15" spans="1:21">
      <c r="A15" s="657" t="s">
        <v>238</v>
      </c>
      <c r="B15" s="657"/>
      <c r="C15" s="657"/>
      <c r="D15" s="657"/>
      <c r="E15" s="657"/>
      <c r="F15" s="159"/>
      <c r="G15" s="159"/>
      <c r="H15" s="159"/>
      <c r="I15" s="17" t="s">
        <v>247</v>
      </c>
      <c r="J15" s="17"/>
      <c r="K15" s="17"/>
      <c r="L15" s="17"/>
      <c r="M15" s="17"/>
      <c r="N15" s="417"/>
      <c r="O15" s="417"/>
      <c r="P15" s="657" t="s">
        <v>238</v>
      </c>
      <c r="Q15" s="657"/>
      <c r="R15" s="657"/>
      <c r="S15" s="657"/>
      <c r="T15" s="657"/>
      <c r="U15" s="419"/>
    </row>
    <row r="16" spans="1:21" ht="15" customHeight="1">
      <c r="A16" s="651" t="s">
        <v>893</v>
      </c>
      <c r="B16" s="651"/>
      <c r="C16" s="651"/>
      <c r="D16" s="651"/>
      <c r="E16" s="651"/>
      <c r="F16" s="651"/>
      <c r="G16" s="651"/>
      <c r="H16" s="651"/>
      <c r="I16" s="651"/>
      <c r="J16" s="651"/>
      <c r="K16" s="651"/>
      <c r="L16" s="651"/>
      <c r="M16" s="651"/>
      <c r="N16" s="651"/>
      <c r="O16" s="651"/>
      <c r="P16" s="651"/>
      <c r="Q16" s="651"/>
      <c r="R16" s="651"/>
      <c r="S16" s="651"/>
      <c r="T16" s="651"/>
      <c r="U16" s="651"/>
    </row>
    <row r="17" spans="1:21">
      <c r="A17" s="651"/>
      <c r="B17" s="651"/>
      <c r="C17" s="651"/>
      <c r="D17" s="651"/>
      <c r="E17" s="651"/>
      <c r="F17" s="651"/>
      <c r="G17" s="651"/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51"/>
      <c r="U17" s="651"/>
    </row>
    <row r="18" spans="1:21" ht="33" customHeight="1">
      <c r="A18" s="651"/>
      <c r="B18" s="651"/>
      <c r="C18" s="651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51"/>
      <c r="U18" s="651"/>
    </row>
    <row r="19" spans="1:21" ht="15.75">
      <c r="A19" s="49"/>
      <c r="B19" s="77"/>
      <c r="C19" s="49"/>
      <c r="D19" s="77"/>
      <c r="E19" s="77"/>
      <c r="F19" s="77"/>
      <c r="G19" s="77"/>
      <c r="H19" s="77"/>
      <c r="I19" s="77" t="s">
        <v>239</v>
      </c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</row>
    <row r="20" spans="1:21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</row>
    <row r="21" spans="1:21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</row>
    <row r="22" spans="1:21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</row>
    <row r="23" spans="1:21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</row>
    <row r="24" spans="1:21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</row>
    <row r="25" spans="1:21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</row>
    <row r="26" spans="1:21" ht="45" customHeight="1">
      <c r="A26" s="652" t="s">
        <v>253</v>
      </c>
      <c r="B26" s="652"/>
      <c r="C26" s="652"/>
      <c r="D26" s="652"/>
      <c r="E26" s="652"/>
      <c r="F26" s="652"/>
      <c r="G26" s="652"/>
      <c r="H26" s="653" t="s">
        <v>565</v>
      </c>
      <c r="I26" s="652"/>
      <c r="J26" s="652"/>
      <c r="K26" s="652"/>
      <c r="L26" s="652"/>
      <c r="M26" s="652"/>
      <c r="N26" s="652"/>
      <c r="O26" s="653" t="s">
        <v>254</v>
      </c>
      <c r="P26" s="652"/>
      <c r="Q26" s="652"/>
      <c r="R26" s="652"/>
      <c r="S26" s="652"/>
      <c r="T26" s="652"/>
      <c r="U26" s="652"/>
    </row>
    <row r="27" spans="1:21" ht="16.5" customHeight="1">
      <c r="A27" s="82"/>
      <c r="B27" s="82"/>
      <c r="C27" s="82"/>
      <c r="D27" s="654" t="s">
        <v>244</v>
      </c>
      <c r="E27" s="654"/>
      <c r="F27" s="654"/>
      <c r="G27" s="654"/>
      <c r="H27" s="654"/>
      <c r="I27" s="654"/>
      <c r="J27" s="654"/>
      <c r="K27" s="654"/>
      <c r="L27" s="654"/>
      <c r="M27" s="654"/>
      <c r="N27" s="654"/>
      <c r="O27" s="654"/>
      <c r="P27" s="654"/>
      <c r="Q27" s="654"/>
      <c r="R27" s="654"/>
      <c r="S27" s="654"/>
      <c r="T27" s="654"/>
      <c r="U27" s="654"/>
    </row>
    <row r="28" spans="1:21" ht="16.5" customHeight="1">
      <c r="A28" s="82"/>
      <c r="B28" s="82"/>
      <c r="C28" s="82"/>
      <c r="D28" s="636" t="s">
        <v>252</v>
      </c>
      <c r="E28" s="636"/>
      <c r="F28" s="636"/>
      <c r="G28" s="636"/>
      <c r="H28" s="636"/>
      <c r="I28" s="636" t="s">
        <v>234</v>
      </c>
      <c r="J28" s="636"/>
      <c r="K28" s="636" t="s">
        <v>248</v>
      </c>
      <c r="L28" s="636"/>
      <c r="M28" s="636" t="s">
        <v>233</v>
      </c>
      <c r="N28" s="636"/>
      <c r="O28" s="637"/>
      <c r="P28" s="637"/>
      <c r="Q28" s="83"/>
      <c r="R28" s="83"/>
      <c r="S28" s="83"/>
      <c r="T28" s="83"/>
      <c r="U28" s="83"/>
    </row>
    <row r="29" spans="1:21" ht="16.5" customHeight="1">
      <c r="A29" s="82"/>
      <c r="B29" s="82"/>
      <c r="C29" s="82"/>
      <c r="D29" s="623" t="s">
        <v>241</v>
      </c>
      <c r="E29" s="623"/>
      <c r="F29" s="623"/>
      <c r="G29" s="623"/>
      <c r="H29" s="623"/>
      <c r="I29" s="648" t="s">
        <v>255</v>
      </c>
      <c r="J29" s="649"/>
      <c r="K29" s="648" t="s">
        <v>255</v>
      </c>
      <c r="L29" s="649"/>
      <c r="M29" s="622" t="s">
        <v>255</v>
      </c>
      <c r="N29" s="622"/>
      <c r="O29" s="628"/>
      <c r="P29" s="628"/>
      <c r="Q29" s="83"/>
      <c r="R29" s="83"/>
      <c r="S29" s="83"/>
      <c r="T29" s="83"/>
      <c r="U29" s="83"/>
    </row>
    <row r="30" spans="1:21" ht="16.5" customHeight="1">
      <c r="A30" s="82"/>
      <c r="B30" s="82"/>
      <c r="C30" s="82"/>
      <c r="D30" s="623" t="s">
        <v>242</v>
      </c>
      <c r="E30" s="623"/>
      <c r="F30" s="623"/>
      <c r="G30" s="623"/>
      <c r="H30" s="623"/>
      <c r="I30" s="648" t="s">
        <v>255</v>
      </c>
      <c r="J30" s="649"/>
      <c r="K30" s="648" t="s">
        <v>255</v>
      </c>
      <c r="L30" s="649"/>
      <c r="M30" s="622" t="s">
        <v>255</v>
      </c>
      <c r="N30" s="622"/>
      <c r="O30" s="628"/>
      <c r="P30" s="628"/>
      <c r="Q30" s="83"/>
      <c r="R30" s="83"/>
      <c r="S30" s="83"/>
      <c r="T30" s="83"/>
      <c r="U30" s="83"/>
    </row>
    <row r="31" spans="1:21" ht="16.5" customHeight="1">
      <c r="A31" s="82"/>
      <c r="B31" s="82"/>
      <c r="C31" s="82"/>
      <c r="D31" s="623" t="s">
        <v>243</v>
      </c>
      <c r="E31" s="623"/>
      <c r="F31" s="623"/>
      <c r="G31" s="623"/>
      <c r="H31" s="623"/>
      <c r="I31" s="648" t="s">
        <v>255</v>
      </c>
      <c r="J31" s="649"/>
      <c r="K31" s="648" t="s">
        <v>255</v>
      </c>
      <c r="L31" s="649"/>
      <c r="M31" s="622" t="s">
        <v>255</v>
      </c>
      <c r="N31" s="622"/>
      <c r="O31" s="628"/>
      <c r="P31" s="628"/>
      <c r="Q31" s="83"/>
      <c r="R31" s="83"/>
      <c r="S31" s="83"/>
      <c r="T31" s="83"/>
      <c r="U31" s="83"/>
    </row>
    <row r="32" spans="1:21" ht="16.5" customHeight="1">
      <c r="A32" s="82"/>
      <c r="B32" s="82"/>
      <c r="C32" s="82"/>
      <c r="D32" s="159"/>
      <c r="E32" s="159"/>
      <c r="F32" s="159"/>
      <c r="G32" s="159"/>
      <c r="H32" s="159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</row>
    <row r="33" spans="1:31" ht="15.75">
      <c r="A33" s="49"/>
      <c r="B33" s="77"/>
      <c r="C33" s="49"/>
      <c r="D33" s="77"/>
      <c r="E33" s="77"/>
      <c r="F33" s="77"/>
      <c r="G33" s="77"/>
      <c r="H33" s="77"/>
      <c r="I33" s="77" t="s">
        <v>240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</row>
    <row r="34" spans="1:31" ht="15.75">
      <c r="B34" s="159"/>
      <c r="C34" s="81" t="s">
        <v>236</v>
      </c>
      <c r="D34" s="159"/>
      <c r="E34" s="159"/>
      <c r="F34" s="159"/>
      <c r="H34" s="159"/>
      <c r="I34" s="81" t="s">
        <v>234</v>
      </c>
      <c r="J34" s="159"/>
      <c r="K34" s="159"/>
      <c r="L34" s="159"/>
      <c r="N34" s="650" t="s">
        <v>233</v>
      </c>
      <c r="O34" s="650"/>
      <c r="P34" s="650"/>
      <c r="Q34" s="650"/>
      <c r="R34" s="650"/>
      <c r="S34" s="650"/>
      <c r="T34" s="650"/>
      <c r="U34" s="650"/>
    </row>
    <row r="35" spans="1:31">
      <c r="A35" s="143"/>
      <c r="B35" s="33"/>
      <c r="C35" s="33"/>
      <c r="D35" s="33"/>
      <c r="E35" s="33"/>
      <c r="F35" s="144"/>
      <c r="G35" s="143"/>
      <c r="H35" s="33"/>
      <c r="I35" s="33"/>
      <c r="J35" s="33"/>
      <c r="K35" s="33"/>
      <c r="L35" s="33"/>
      <c r="M35" s="144"/>
      <c r="N35" s="513"/>
      <c r="O35" s="513"/>
      <c r="P35" s="513"/>
      <c r="Q35" s="513"/>
      <c r="R35" s="513"/>
      <c r="S35" s="513"/>
      <c r="T35" s="513"/>
      <c r="U35" s="513"/>
    </row>
    <row r="36" spans="1:31">
      <c r="A36" s="70"/>
      <c r="B36" s="13"/>
      <c r="C36" s="13"/>
      <c r="D36" s="13"/>
      <c r="E36" s="13"/>
      <c r="F36" s="145"/>
      <c r="G36" s="70"/>
      <c r="H36" s="13"/>
      <c r="I36" s="13"/>
      <c r="J36" s="13"/>
      <c r="K36" s="13"/>
      <c r="L36" s="13"/>
      <c r="M36" s="145"/>
      <c r="N36" s="513"/>
      <c r="O36" s="513"/>
      <c r="P36" s="513"/>
      <c r="Q36" s="513"/>
      <c r="R36" s="513"/>
      <c r="S36" s="513"/>
      <c r="T36" s="513"/>
      <c r="U36" s="513"/>
    </row>
    <row r="37" spans="1:31">
      <c r="A37" s="70"/>
      <c r="B37" s="13"/>
      <c r="C37" s="13"/>
      <c r="D37" s="13"/>
      <c r="E37" s="13"/>
      <c r="F37" s="145"/>
      <c r="G37" s="70"/>
      <c r="H37" s="13"/>
      <c r="I37" s="13"/>
      <c r="J37" s="13"/>
      <c r="K37" s="13"/>
      <c r="L37" s="13"/>
      <c r="M37" s="145"/>
      <c r="N37" s="513"/>
      <c r="O37" s="513"/>
      <c r="P37" s="513"/>
      <c r="Q37" s="513"/>
      <c r="R37" s="513"/>
      <c r="S37" s="513"/>
      <c r="T37" s="513"/>
      <c r="U37" s="513"/>
    </row>
    <row r="38" spans="1:31" ht="15.75">
      <c r="A38" s="70"/>
      <c r="B38" s="13"/>
      <c r="C38" s="13"/>
      <c r="D38" s="13"/>
      <c r="E38" s="13"/>
      <c r="F38" s="145"/>
      <c r="G38" s="70"/>
      <c r="H38" s="13"/>
      <c r="I38" s="13"/>
      <c r="J38" s="13"/>
      <c r="K38" s="13"/>
      <c r="L38" s="13"/>
      <c r="M38" s="145"/>
      <c r="N38" s="513"/>
      <c r="O38" s="513"/>
      <c r="P38" s="513"/>
      <c r="Q38" s="513"/>
      <c r="R38" s="513"/>
      <c r="S38" s="513"/>
      <c r="T38" s="513"/>
      <c r="U38" s="513"/>
      <c r="AE38" s="80"/>
    </row>
    <row r="39" spans="1:31">
      <c r="A39" s="70"/>
      <c r="B39" s="13"/>
      <c r="C39" s="13"/>
      <c r="D39" s="13"/>
      <c r="E39" s="13"/>
      <c r="F39" s="145"/>
      <c r="G39" s="70"/>
      <c r="H39" s="13"/>
      <c r="I39" s="13"/>
      <c r="J39" s="13"/>
      <c r="K39" s="13"/>
      <c r="L39" s="13"/>
      <c r="M39" s="145"/>
      <c r="N39" s="513"/>
      <c r="O39" s="513"/>
      <c r="P39" s="513"/>
      <c r="Q39" s="513"/>
      <c r="R39" s="513"/>
      <c r="S39" s="513"/>
      <c r="T39" s="513"/>
      <c r="U39" s="513"/>
    </row>
    <row r="40" spans="1:31">
      <c r="A40" s="70"/>
      <c r="B40" s="13"/>
      <c r="C40" s="13"/>
      <c r="D40" s="13"/>
      <c r="E40" s="13"/>
      <c r="F40" s="145"/>
      <c r="G40" s="70"/>
      <c r="H40" s="13"/>
      <c r="I40" s="13"/>
      <c r="J40" s="13"/>
      <c r="K40" s="13"/>
      <c r="L40" s="13"/>
      <c r="M40" s="145"/>
      <c r="N40" s="513"/>
      <c r="O40" s="513"/>
      <c r="P40" s="513"/>
      <c r="Q40" s="513"/>
      <c r="R40" s="513"/>
      <c r="S40" s="513"/>
      <c r="T40" s="513"/>
      <c r="U40" s="513"/>
    </row>
    <row r="41" spans="1:31">
      <c r="A41" s="70"/>
      <c r="B41" s="13"/>
      <c r="C41" s="13"/>
      <c r="D41" s="13"/>
      <c r="E41" s="13"/>
      <c r="F41" s="145"/>
      <c r="G41" s="70"/>
      <c r="H41" s="13"/>
      <c r="I41" s="13"/>
      <c r="J41" s="13"/>
      <c r="K41" s="13"/>
      <c r="L41" s="13"/>
      <c r="M41" s="145"/>
      <c r="N41" s="513"/>
      <c r="O41" s="513"/>
      <c r="P41" s="513"/>
      <c r="Q41" s="513"/>
      <c r="R41" s="513"/>
      <c r="S41" s="513"/>
      <c r="T41" s="513"/>
      <c r="U41" s="513"/>
    </row>
    <row r="42" spans="1:31">
      <c r="A42" s="70"/>
      <c r="B42" s="146" t="s">
        <v>476</v>
      </c>
      <c r="C42" s="13"/>
      <c r="D42" s="13"/>
      <c r="E42" s="13"/>
      <c r="F42" s="145"/>
      <c r="G42" s="70"/>
      <c r="H42" s="13"/>
      <c r="I42" s="13"/>
      <c r="J42" s="13"/>
      <c r="K42" s="13"/>
      <c r="L42" s="13"/>
      <c r="M42" s="145"/>
      <c r="N42" s="513"/>
      <c r="O42" s="513"/>
      <c r="P42" s="513"/>
      <c r="Q42" s="513"/>
      <c r="R42" s="513"/>
      <c r="S42" s="513"/>
      <c r="T42" s="513"/>
      <c r="U42" s="513"/>
    </row>
    <row r="43" spans="1:31">
      <c r="A43" s="58"/>
      <c r="B43" s="59"/>
      <c r="C43" s="59"/>
      <c r="D43" s="59"/>
      <c r="E43" s="59"/>
      <c r="F43" s="60"/>
      <c r="G43" s="58"/>
      <c r="H43" s="59"/>
      <c r="I43" s="59"/>
      <c r="J43" s="59"/>
      <c r="K43" s="59"/>
      <c r="L43" s="59"/>
      <c r="M43" s="60"/>
      <c r="N43" s="513"/>
      <c r="O43" s="513"/>
      <c r="P43" s="513"/>
      <c r="Q43" s="513"/>
      <c r="R43" s="513"/>
      <c r="S43" s="513"/>
      <c r="T43" s="513"/>
      <c r="U43" s="513"/>
    </row>
    <row r="44" spans="1:31">
      <c r="A44" s="159" t="s">
        <v>85</v>
      </c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</row>
    <row r="45" spans="1:31">
      <c r="A45" s="455" t="s">
        <v>677</v>
      </c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159"/>
    </row>
    <row r="46" spans="1:3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</row>
    <row r="47" spans="1:31" ht="11.2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</row>
    <row r="48" spans="1:31" ht="11.25" customHeight="1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</row>
    <row r="49" spans="1:21" ht="11.25" customHeight="1">
      <c r="A49" s="65" t="s">
        <v>245</v>
      </c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</row>
    <row r="50" spans="1:21" ht="4.5" customHeight="1"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159"/>
    </row>
    <row r="51" spans="1:21" ht="13.5" customHeight="1">
      <c r="A51" s="536" t="s">
        <v>246</v>
      </c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</row>
    <row r="52" spans="1:21" ht="2.25" customHeight="1">
      <c r="A52" s="412"/>
      <c r="B52" s="412"/>
      <c r="C52" s="412"/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S52" s="412"/>
      <c r="T52" s="412"/>
      <c r="U52" s="412"/>
    </row>
    <row r="53" spans="1:21" ht="13.5" customHeight="1">
      <c r="A53" s="412"/>
      <c r="B53" s="412"/>
      <c r="C53" s="642" t="s">
        <v>27</v>
      </c>
      <c r="D53" s="643"/>
      <c r="E53" s="643"/>
      <c r="F53" s="643"/>
      <c r="G53" s="643"/>
      <c r="H53" s="643"/>
      <c r="I53" s="643"/>
      <c r="J53" s="643"/>
      <c r="K53" s="644"/>
      <c r="L53" s="636" t="s">
        <v>248</v>
      </c>
      <c r="M53" s="636"/>
      <c r="N53" s="636"/>
      <c r="O53" s="636"/>
      <c r="P53" s="636" t="s">
        <v>233</v>
      </c>
      <c r="Q53" s="636"/>
      <c r="R53" s="545" t="s">
        <v>234</v>
      </c>
      <c r="S53" s="545"/>
      <c r="T53" s="412"/>
      <c r="U53" s="412"/>
    </row>
    <row r="54" spans="1:21" ht="13.5" customHeight="1">
      <c r="A54" s="412"/>
      <c r="B54" s="412"/>
      <c r="C54" s="645"/>
      <c r="D54" s="646"/>
      <c r="E54" s="646"/>
      <c r="F54" s="646"/>
      <c r="G54" s="646"/>
      <c r="H54" s="646"/>
      <c r="I54" s="646"/>
      <c r="J54" s="646"/>
      <c r="K54" s="647"/>
      <c r="L54" s="636" t="s">
        <v>147</v>
      </c>
      <c r="M54" s="636"/>
      <c r="N54" s="636" t="s">
        <v>148</v>
      </c>
      <c r="O54" s="636"/>
      <c r="P54" s="636"/>
      <c r="Q54" s="636"/>
      <c r="R54" s="545"/>
      <c r="S54" s="545"/>
      <c r="T54" s="412"/>
      <c r="U54" s="412"/>
    </row>
    <row r="55" spans="1:21" ht="29.25" customHeight="1">
      <c r="A55" s="159"/>
      <c r="B55" s="159"/>
      <c r="C55" s="638" t="s">
        <v>566</v>
      </c>
      <c r="D55" s="639"/>
      <c r="E55" s="639"/>
      <c r="F55" s="639"/>
      <c r="G55" s="639"/>
      <c r="H55" s="639"/>
      <c r="I55" s="639"/>
      <c r="J55" s="639"/>
      <c r="K55" s="640"/>
      <c r="L55" s="641" t="s">
        <v>494</v>
      </c>
      <c r="M55" s="641"/>
      <c r="N55" s="641" t="s">
        <v>250</v>
      </c>
      <c r="O55" s="641"/>
      <c r="P55" s="641" t="s">
        <v>251</v>
      </c>
      <c r="Q55" s="641"/>
      <c r="R55" s="641" t="s">
        <v>538</v>
      </c>
      <c r="S55" s="641"/>
      <c r="T55" s="159"/>
      <c r="U55" s="159"/>
    </row>
    <row r="56" spans="1:21" ht="33" customHeight="1">
      <c r="A56" s="159"/>
      <c r="B56" s="159"/>
      <c r="C56" s="638" t="s">
        <v>548</v>
      </c>
      <c r="D56" s="639"/>
      <c r="E56" s="639"/>
      <c r="F56" s="639"/>
      <c r="G56" s="639"/>
      <c r="H56" s="639"/>
      <c r="I56" s="639"/>
      <c r="J56" s="639"/>
      <c r="K56" s="640"/>
      <c r="L56" s="641" t="s">
        <v>678</v>
      </c>
      <c r="M56" s="641"/>
      <c r="N56" s="641"/>
      <c r="O56" s="641"/>
      <c r="P56" s="641"/>
      <c r="Q56" s="641"/>
      <c r="R56" s="541" t="s">
        <v>679</v>
      </c>
      <c r="S56" s="541"/>
      <c r="T56" s="159"/>
      <c r="U56" s="159"/>
    </row>
    <row r="57" spans="1:21">
      <c r="A57" s="159"/>
      <c r="B57" s="159"/>
      <c r="C57" s="630" t="s">
        <v>249</v>
      </c>
      <c r="D57" s="631"/>
      <c r="E57" s="631"/>
      <c r="F57" s="631"/>
      <c r="G57" s="631"/>
      <c r="H57" s="631"/>
      <c r="I57" s="631"/>
      <c r="J57" s="631"/>
      <c r="K57" s="632"/>
      <c r="L57" s="633">
        <v>18.5</v>
      </c>
      <c r="M57" s="633"/>
      <c r="N57" s="633"/>
      <c r="O57" s="633"/>
      <c r="P57" s="633"/>
      <c r="Q57" s="633"/>
      <c r="R57" s="513">
        <v>18.3</v>
      </c>
      <c r="S57" s="513"/>
      <c r="T57" s="159"/>
      <c r="U57" s="159"/>
    </row>
    <row r="58" spans="1:21">
      <c r="A58" s="159"/>
      <c r="B58" s="159"/>
      <c r="C58" s="159" t="s">
        <v>150</v>
      </c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</row>
    <row r="59" spans="1:21">
      <c r="A59" s="159"/>
      <c r="B59" s="159"/>
      <c r="C59" s="454" t="s">
        <v>797</v>
      </c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454"/>
      <c r="R59" s="454"/>
      <c r="S59" s="454"/>
      <c r="T59" s="159"/>
      <c r="U59" s="159"/>
    </row>
    <row r="60" spans="1:21">
      <c r="A60" s="159"/>
      <c r="B60" s="159"/>
      <c r="C60" s="26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</row>
    <row r="61" spans="1:21">
      <c r="A61" s="634" t="s">
        <v>257</v>
      </c>
      <c r="B61" s="634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34"/>
      <c r="N61" s="634"/>
      <c r="O61" s="634"/>
      <c r="P61" s="634"/>
      <c r="Q61" s="634"/>
      <c r="R61" s="634"/>
      <c r="S61" s="634"/>
      <c r="T61" s="634"/>
      <c r="U61" s="634"/>
    </row>
    <row r="62" spans="1:21" ht="5.25" customHeight="1">
      <c r="A62" s="360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</row>
    <row r="63" spans="1:21">
      <c r="A63" s="159"/>
      <c r="B63" s="159"/>
      <c r="C63" s="635" t="s">
        <v>258</v>
      </c>
      <c r="D63" s="635"/>
      <c r="E63" s="635"/>
      <c r="F63" s="635"/>
      <c r="G63" s="635"/>
      <c r="H63" s="635"/>
      <c r="I63" s="636" t="s">
        <v>234</v>
      </c>
      <c r="J63" s="636"/>
      <c r="K63" s="636" t="s">
        <v>248</v>
      </c>
      <c r="L63" s="636"/>
      <c r="M63" s="636" t="s">
        <v>233</v>
      </c>
      <c r="N63" s="636"/>
      <c r="O63" s="637"/>
      <c r="P63" s="637"/>
      <c r="Q63" s="159"/>
      <c r="R63" s="159"/>
      <c r="S63" s="159"/>
      <c r="T63" s="159"/>
      <c r="U63" s="159"/>
    </row>
    <row r="64" spans="1:21" ht="15" customHeight="1">
      <c r="A64" s="159"/>
      <c r="B64" s="159"/>
      <c r="C64" s="624" t="s">
        <v>567</v>
      </c>
      <c r="D64" s="625"/>
      <c r="E64" s="625"/>
      <c r="F64" s="625"/>
      <c r="G64" s="625"/>
      <c r="H64" s="626"/>
      <c r="I64" s="622" t="s">
        <v>255</v>
      </c>
      <c r="J64" s="622"/>
      <c r="K64" s="622" t="s">
        <v>255</v>
      </c>
      <c r="L64" s="622"/>
      <c r="M64" s="622"/>
      <c r="N64" s="622"/>
      <c r="O64" s="627" t="s">
        <v>544</v>
      </c>
      <c r="P64" s="628"/>
      <c r="Q64" s="628"/>
      <c r="R64" s="628"/>
      <c r="S64" s="628"/>
      <c r="T64" s="628"/>
      <c r="U64" s="628"/>
    </row>
    <row r="65" spans="1:21" ht="18.75">
      <c r="A65" s="159"/>
      <c r="B65" s="159"/>
      <c r="C65" s="623" t="s">
        <v>568</v>
      </c>
      <c r="D65" s="623"/>
      <c r="E65" s="623"/>
      <c r="F65" s="623"/>
      <c r="G65" s="623"/>
      <c r="H65" s="623"/>
      <c r="I65" s="622" t="s">
        <v>255</v>
      </c>
      <c r="J65" s="622"/>
      <c r="K65" s="622" t="s">
        <v>255</v>
      </c>
      <c r="L65" s="622"/>
      <c r="M65" s="622" t="s">
        <v>255</v>
      </c>
      <c r="N65" s="622"/>
      <c r="O65" s="627"/>
      <c r="P65" s="628"/>
      <c r="Q65" s="628"/>
      <c r="R65" s="628"/>
      <c r="S65" s="628"/>
      <c r="T65" s="628"/>
      <c r="U65" s="628"/>
    </row>
    <row r="66" spans="1:21" ht="18.75">
      <c r="A66" s="159"/>
      <c r="B66" s="159"/>
      <c r="C66" s="623" t="s">
        <v>569</v>
      </c>
      <c r="D66" s="623"/>
      <c r="E66" s="623"/>
      <c r="F66" s="623"/>
      <c r="G66" s="623"/>
      <c r="H66" s="623"/>
      <c r="I66" s="579"/>
      <c r="J66" s="629"/>
      <c r="K66" s="579"/>
      <c r="L66" s="629"/>
      <c r="M66" s="622" t="s">
        <v>255</v>
      </c>
      <c r="N66" s="622"/>
      <c r="O66" s="627"/>
      <c r="P66" s="628"/>
      <c r="Q66" s="628"/>
      <c r="R66" s="628"/>
      <c r="S66" s="628"/>
      <c r="T66" s="628"/>
      <c r="U66" s="628"/>
    </row>
    <row r="67" spans="1:21" ht="18.75">
      <c r="A67" s="159"/>
      <c r="B67" s="159"/>
      <c r="C67" s="623" t="s">
        <v>259</v>
      </c>
      <c r="D67" s="623"/>
      <c r="E67" s="623"/>
      <c r="F67" s="623"/>
      <c r="G67" s="623"/>
      <c r="H67" s="623"/>
      <c r="I67" s="622" t="s">
        <v>255</v>
      </c>
      <c r="J67" s="622"/>
      <c r="K67" s="622" t="s">
        <v>255</v>
      </c>
      <c r="L67" s="622"/>
      <c r="M67" s="513"/>
      <c r="N67" s="513"/>
      <c r="O67" s="627"/>
      <c r="P67" s="628"/>
      <c r="Q67" s="628"/>
      <c r="R67" s="628"/>
      <c r="S67" s="628"/>
      <c r="T67" s="628"/>
      <c r="U67" s="628"/>
    </row>
    <row r="68" spans="1:21" ht="18.75">
      <c r="A68" s="159"/>
      <c r="B68" s="159"/>
      <c r="C68" s="623" t="s">
        <v>260</v>
      </c>
      <c r="D68" s="623"/>
      <c r="E68" s="623"/>
      <c r="F68" s="623"/>
      <c r="G68" s="623"/>
      <c r="H68" s="623"/>
      <c r="I68" s="622" t="s">
        <v>255</v>
      </c>
      <c r="J68" s="622"/>
      <c r="K68" s="622" t="s">
        <v>255</v>
      </c>
      <c r="L68" s="622"/>
      <c r="M68" s="622" t="s">
        <v>255</v>
      </c>
      <c r="N68" s="622"/>
      <c r="O68" s="627"/>
      <c r="P68" s="628"/>
      <c r="Q68" s="628"/>
      <c r="R68" s="628"/>
      <c r="S68" s="628"/>
      <c r="T68" s="628"/>
      <c r="U68" s="628"/>
    </row>
    <row r="69" spans="1:2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</row>
  </sheetData>
  <protectedRanges>
    <protectedRange sqref="K55:K56 J55 C55:I56" name="Диапазон1_8_1"/>
    <protectedRange sqref="L56:M56 O55:S55 M55 P56:S56" name="Диапазон1_8_1_1"/>
  </protectedRanges>
  <mergeCells count="79">
    <mergeCell ref="A1:D1"/>
    <mergeCell ref="A13:E14"/>
    <mergeCell ref="I13:L14"/>
    <mergeCell ref="P13:T14"/>
    <mergeCell ref="A15:E15"/>
    <mergeCell ref="P15:T15"/>
    <mergeCell ref="D28:H28"/>
    <mergeCell ref="I28:J28"/>
    <mergeCell ref="K28:L28"/>
    <mergeCell ref="M28:N28"/>
    <mergeCell ref="O28:P28"/>
    <mergeCell ref="A16:U18"/>
    <mergeCell ref="A26:G26"/>
    <mergeCell ref="H26:N26"/>
    <mergeCell ref="O26:U26"/>
    <mergeCell ref="D27:U27"/>
    <mergeCell ref="N35:U43"/>
    <mergeCell ref="D29:H29"/>
    <mergeCell ref="I29:J29"/>
    <mergeCell ref="K29:L29"/>
    <mergeCell ref="M29:N29"/>
    <mergeCell ref="O29:P29"/>
    <mergeCell ref="D30:H30"/>
    <mergeCell ref="I30:J30"/>
    <mergeCell ref="K30:L30"/>
    <mergeCell ref="M30:N30"/>
    <mergeCell ref="O30:P31"/>
    <mergeCell ref="D31:H31"/>
    <mergeCell ref="I31:J31"/>
    <mergeCell ref="K31:L31"/>
    <mergeCell ref="M31:N31"/>
    <mergeCell ref="N34:U34"/>
    <mergeCell ref="C56:K56"/>
    <mergeCell ref="L56:Q56"/>
    <mergeCell ref="R56:S56"/>
    <mergeCell ref="A45:T45"/>
    <mergeCell ref="A51:U51"/>
    <mergeCell ref="C53:K54"/>
    <mergeCell ref="L53:O53"/>
    <mergeCell ref="P53:Q54"/>
    <mergeCell ref="R53:S54"/>
    <mergeCell ref="L54:M54"/>
    <mergeCell ref="N54:O54"/>
    <mergeCell ref="C55:K55"/>
    <mergeCell ref="L55:M55"/>
    <mergeCell ref="N55:O55"/>
    <mergeCell ref="P55:Q55"/>
    <mergeCell ref="R55:S55"/>
    <mergeCell ref="C63:H63"/>
    <mergeCell ref="I63:J63"/>
    <mergeCell ref="K63:L63"/>
    <mergeCell ref="M63:N63"/>
    <mergeCell ref="O63:P63"/>
    <mergeCell ref="C57:K57"/>
    <mergeCell ref="L57:Q57"/>
    <mergeCell ref="R57:S57"/>
    <mergeCell ref="C59:S59"/>
    <mergeCell ref="A61:U61"/>
    <mergeCell ref="C64:H64"/>
    <mergeCell ref="I64:J64"/>
    <mergeCell ref="K64:L64"/>
    <mergeCell ref="M64:N64"/>
    <mergeCell ref="O64:U68"/>
    <mergeCell ref="C65:H65"/>
    <mergeCell ref="I65:J65"/>
    <mergeCell ref="K65:L65"/>
    <mergeCell ref="M65:N65"/>
    <mergeCell ref="C66:H66"/>
    <mergeCell ref="C68:H68"/>
    <mergeCell ref="I68:J68"/>
    <mergeCell ref="K68:L68"/>
    <mergeCell ref="M68:N68"/>
    <mergeCell ref="I66:J66"/>
    <mergeCell ref="K66:L66"/>
    <mergeCell ref="M66:N66"/>
    <mergeCell ref="C67:H67"/>
    <mergeCell ref="I67:J67"/>
    <mergeCell ref="K67:L67"/>
    <mergeCell ref="M67:N6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5" fitToHeight="2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22</vt:i4>
      </vt:variant>
    </vt:vector>
  </HeadingPairs>
  <TitlesOfParts>
    <vt:vector size="46" baseType="lpstr">
      <vt:lpstr>Содержание</vt:lpstr>
      <vt:lpstr>1.1 Описание ГВ  Prestige</vt:lpstr>
      <vt:lpstr>1.2 Описание ГВ Trend</vt:lpstr>
      <vt:lpstr>1.3 Типы монтажа ГВ</vt:lpstr>
      <vt:lpstr>1.4 Встроенный монтаж ГВ</vt:lpstr>
      <vt:lpstr>1.5 Prestige</vt:lpstr>
      <vt:lpstr>1.6 Trend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дверей боковых</vt:lpstr>
      <vt:lpstr>3.2 Дверь боковая SDN-1</vt:lpstr>
      <vt:lpstr>3.3 Дверь боковая SDN-2</vt:lpstr>
      <vt:lpstr>3.4 Дверь боковая SD-Thermo</vt:lpstr>
      <vt:lpstr>4 Доп.опции</vt:lpstr>
      <vt:lpstr>'1.3 Типы монтажа ГВ'!Область_печати</vt:lpstr>
      <vt:lpstr>'1.4 Встроенный монтаж ГВ'!Область_печати</vt:lpstr>
      <vt:lpstr>'1.5 Prestige'!Область_печати</vt:lpstr>
      <vt:lpstr>'1.6 Trend'!Область_печати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дверей боковых'!Область_печати</vt:lpstr>
      <vt:lpstr>'3.2 Дверь боковая SDN-1'!Область_печати</vt:lpstr>
      <vt:lpstr>'3.3 Дверь боковая SDN-2'!Область_печати</vt:lpstr>
      <vt:lpstr>'3.4 Дверь боковая SD-Thermo'!Область_печати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kovalenko</cp:lastModifiedBy>
  <cp:lastPrinted>2019-06-12T10:26:01Z</cp:lastPrinted>
  <dcterms:created xsi:type="dcterms:W3CDTF">2014-10-27T12:40:27Z</dcterms:created>
  <dcterms:modified xsi:type="dcterms:W3CDTF">2019-07-26T14:13:01Z</dcterms:modified>
</cp:coreProperties>
</file>